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15450" windowHeight="91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'Лист1'!$A$1:$I$682</definedName>
  </definedNames>
  <calcPr fullCalcOnLoad="1"/>
</workbook>
</file>

<file path=xl/sharedStrings.xml><?xml version="1.0" encoding="utf-8"?>
<sst xmlns="http://schemas.openxmlformats.org/spreadsheetml/2006/main" count="1730" uniqueCount="672">
  <si>
    <t>Размер</t>
  </si>
  <si>
    <t>Артикул</t>
  </si>
  <si>
    <t>От</t>
  </si>
  <si>
    <t>подушка декоративная</t>
  </si>
  <si>
    <t>эксклюзивная упаковка</t>
  </si>
  <si>
    <t>"Кость"</t>
  </si>
  <si>
    <t>"Валик"</t>
  </si>
  <si>
    <t xml:space="preserve">"Сердце" </t>
  </si>
  <si>
    <t>"Пуфик"</t>
  </si>
  <si>
    <t>"Ромашка"</t>
  </si>
  <si>
    <t>40х40</t>
  </si>
  <si>
    <t>40х60</t>
  </si>
  <si>
    <t>50х70</t>
  </si>
  <si>
    <t>70х70</t>
  </si>
  <si>
    <t>Мех</t>
  </si>
  <si>
    <t xml:space="preserve">Мех + ткань  </t>
  </si>
  <si>
    <t xml:space="preserve">Мех + ткань </t>
  </si>
  <si>
    <t xml:space="preserve">подушка </t>
  </si>
  <si>
    <t xml:space="preserve">в пакете без ручки </t>
  </si>
  <si>
    <t>50х50</t>
  </si>
  <si>
    <t>60х60</t>
  </si>
  <si>
    <t xml:space="preserve">чехол - ткань ситец (хлопок 100%) </t>
  </si>
  <si>
    <t>чехол - ткань смесовая</t>
  </si>
  <si>
    <t>(50%-хлопок / 50% полиэстер)</t>
  </si>
  <si>
    <t>МО,Люберецкий р-он, пос.Октябрьский,</t>
  </si>
  <si>
    <t>подушка с кантом</t>
  </si>
  <si>
    <t>в пакете с ПЭ ручкой</t>
  </si>
  <si>
    <t>подушка на молнии с кантом</t>
  </si>
  <si>
    <t>чехол - бязь импортная</t>
  </si>
  <si>
    <t xml:space="preserve">чехол - бязь импортная </t>
  </si>
  <si>
    <t>ткань атлас-сатин импортный</t>
  </si>
  <si>
    <t>в пакете без ручки</t>
  </si>
  <si>
    <t>68х68</t>
  </si>
  <si>
    <t>110х140</t>
  </si>
  <si>
    <t>140х205</t>
  </si>
  <si>
    <t>172х205</t>
  </si>
  <si>
    <t xml:space="preserve">одеяло </t>
  </si>
  <si>
    <t xml:space="preserve">одеяло с наполнителем </t>
  </si>
  <si>
    <t>(50%-хлопок/50% полиэстер)</t>
  </si>
  <si>
    <t xml:space="preserve">чехол - ткань смесовая </t>
  </si>
  <si>
    <t>200х220</t>
  </si>
  <si>
    <t>чехол - ткань ситец (хлопок 100%)</t>
  </si>
  <si>
    <t>чехол - ткань атлас-сатин импортный</t>
  </si>
  <si>
    <t>чехол - ткань тик импортный</t>
  </si>
  <si>
    <t>одеяло пуховое</t>
  </si>
  <si>
    <t xml:space="preserve"> в чемодане</t>
  </si>
  <si>
    <t xml:space="preserve">наполнитель: синтепон </t>
  </si>
  <si>
    <t xml:space="preserve">наматрасник на резинке    </t>
  </si>
  <si>
    <t>70х200</t>
  </si>
  <si>
    <t>90х200</t>
  </si>
  <si>
    <t>120х200</t>
  </si>
  <si>
    <t>140х200</t>
  </si>
  <si>
    <t>160х200</t>
  </si>
  <si>
    <t>180х200</t>
  </si>
  <si>
    <t>70х190</t>
  </si>
  <si>
    <t>80х190</t>
  </si>
  <si>
    <t>90х190</t>
  </si>
  <si>
    <t>120х190</t>
  </si>
  <si>
    <t>140х190</t>
  </si>
  <si>
    <t>160х190</t>
  </si>
  <si>
    <t>180х190</t>
  </si>
  <si>
    <t xml:space="preserve">Матрас шерстяной    </t>
  </si>
  <si>
    <t>1,5 сп</t>
  </si>
  <si>
    <t>200х200</t>
  </si>
  <si>
    <t>200х240</t>
  </si>
  <si>
    <t>чехол - ткань сатин белый (хлопок100%)</t>
  </si>
  <si>
    <t>чехол - ткань бязь импортная</t>
  </si>
  <si>
    <t>160х215</t>
  </si>
  <si>
    <t>180х215</t>
  </si>
  <si>
    <t>220х215</t>
  </si>
  <si>
    <t>240х215</t>
  </si>
  <si>
    <t>верхний чехол - ткань смесовая, мех</t>
  </si>
  <si>
    <t>чехол -  мех</t>
  </si>
  <si>
    <t>подушка меховая декоративная</t>
  </si>
  <si>
    <t xml:space="preserve">Собака "Дог"  меховая </t>
  </si>
  <si>
    <t>Собака "Такса" меховая</t>
  </si>
  <si>
    <t>стежка "Ультрастеп"</t>
  </si>
  <si>
    <t xml:space="preserve">вакуумная упаковка </t>
  </si>
  <si>
    <t xml:space="preserve">стежка  "Ультрастеп"     </t>
  </si>
  <si>
    <t xml:space="preserve">покрывало </t>
  </si>
  <si>
    <t xml:space="preserve">  стежка "Ультрастеп"     </t>
  </si>
  <si>
    <t xml:space="preserve">мех, стежка "Ультрастеп", ткань смесовая </t>
  </si>
  <si>
    <t>Наволочка /бязь импортная/ 2шт в уп.</t>
  </si>
  <si>
    <t>Простыня /бязь импортная/</t>
  </si>
  <si>
    <t>Простыня на резинке /бязь импортная/</t>
  </si>
  <si>
    <t>Пододеяльник  /бязь импортная/</t>
  </si>
  <si>
    <t xml:space="preserve">Матрас  </t>
  </si>
  <si>
    <t>О СИСТЕМЕ СКИДОК И ДОПОЛНИТЕЛЬНЫХ УСЛОВИЯХ РАБОТЫ</t>
  </si>
  <si>
    <t>*</t>
  </si>
  <si>
    <t>"Сердце с ручками"  меховое</t>
  </si>
  <si>
    <t>Новорязанское ш.11-й км"Текстиль Профи" павильон 2А7</t>
  </si>
  <si>
    <t>8(903) 619-46-13</t>
  </si>
  <si>
    <t>Подушки меховые "Традиция"</t>
  </si>
  <si>
    <t>Подушки декоративные "Традиция"</t>
  </si>
  <si>
    <t xml:space="preserve">наполнитель "Холфит" </t>
  </si>
  <si>
    <t>(полое силиконизированное волокно)</t>
  </si>
  <si>
    <t xml:space="preserve">наполнитель "Холфит"  </t>
  </si>
  <si>
    <t>(полое извитое силиконизированное волокно)</t>
  </si>
  <si>
    <t xml:space="preserve">подушка меховая </t>
  </si>
  <si>
    <t xml:space="preserve"> </t>
  </si>
  <si>
    <t xml:space="preserve">Подушки "Антикризис"   </t>
  </si>
  <si>
    <t xml:space="preserve">наполнитель "Холфит"   </t>
  </si>
  <si>
    <t>Подушки "Традиция"</t>
  </si>
  <si>
    <t xml:space="preserve">Подушки "Стандарт"  </t>
  </si>
  <si>
    <t>Подушки "Адажио"   /экстра - класс/</t>
  </si>
  <si>
    <t>извитое силиконизированное волокно)</t>
  </si>
  <si>
    <t>в упаковке ПВХ</t>
  </si>
  <si>
    <t xml:space="preserve">Подушки "Ультрастеп"   </t>
  </si>
  <si>
    <t xml:space="preserve">наполнитель "Холфит" (полое  </t>
  </si>
  <si>
    <t xml:space="preserve">стежка "Ультрастеп" </t>
  </si>
  <si>
    <t>наполнитель "Холфитекс" (полое</t>
  </si>
  <si>
    <t>ткань атлас-сатин имп.</t>
  </si>
  <si>
    <t>с внутренней подушкой,кант атласный</t>
  </si>
  <si>
    <t xml:space="preserve"> стеганный чехол (овечья шерсть), на молнии,</t>
  </si>
  <si>
    <t>чехол - ткань сатин белый/холфит-пласт</t>
  </si>
  <si>
    <t xml:space="preserve">            стеганный чехол , на молнии,</t>
  </si>
  <si>
    <t>чехол - ткань сатин бежевый/овечья шерсть</t>
  </si>
  <si>
    <t xml:space="preserve">на молнии,с кантом,наполнитель </t>
  </si>
  <si>
    <t>высокосиликонизированное микроволокно)</t>
  </si>
  <si>
    <t>чехол-тик импортный или сатин</t>
  </si>
  <si>
    <t>в пакете ПВХ/спанбонд</t>
  </si>
  <si>
    <t>Подушки "Лебяжий пух"  /экстра - класс/</t>
  </si>
  <si>
    <t xml:space="preserve">"Лебяжий пух" (сверхтонкое полое  извитое </t>
  </si>
  <si>
    <t>стеганный чехол (верблюжья шер.),на молнии,</t>
  </si>
  <si>
    <t>чехол - ткань тик имп./верблюжья шерсть</t>
  </si>
  <si>
    <t>Одеяло "Ватное"</t>
  </si>
  <si>
    <t xml:space="preserve">наполнитель-хлопковое волокно  </t>
  </si>
  <si>
    <t>Одеяло "Антикризис"</t>
  </si>
  <si>
    <t>чехол - ткань ПЭ</t>
  </si>
  <si>
    <t xml:space="preserve">"Холфит-пласт" ( полое </t>
  </si>
  <si>
    <t>наполнитель полиэфирное волокно 200г/кв.м</t>
  </si>
  <si>
    <t>силиконизированное волокно 400г/кв.м)</t>
  </si>
  <si>
    <t>в чемодане ПВХ</t>
  </si>
  <si>
    <t>силиконизированное волокно 200г/кв.м)</t>
  </si>
  <si>
    <t>чехол - ткань (50%-хлопок/50% полиэстер)</t>
  </si>
  <si>
    <t>Одеяло "Стандарт"</t>
  </si>
  <si>
    <t xml:space="preserve">Холфит-пласт ( полое </t>
  </si>
  <si>
    <t>в чемодане ПВХ с кедером</t>
  </si>
  <si>
    <t xml:space="preserve">наполнитель "Холфит-пласт" ( полое </t>
  </si>
  <si>
    <t>силиконизированное волокно 400г./кв.м)</t>
  </si>
  <si>
    <t>силиконизированное волокно 200г./кв.м)</t>
  </si>
  <si>
    <t xml:space="preserve">одеяло "Адажио" с наполнителем </t>
  </si>
  <si>
    <t>волокно высокой силиконизации 400г./кв.м)</t>
  </si>
  <si>
    <t xml:space="preserve">с наполнителем  Холфит-пласт ( полое </t>
  </si>
  <si>
    <t>волокно высокой силиконизации 200г./кв.м)</t>
  </si>
  <si>
    <t xml:space="preserve">Одеяло "Традиция-легкое" </t>
  </si>
  <si>
    <t xml:space="preserve">Одеяло "Стандарт-легкое" </t>
  </si>
  <si>
    <t>из овечьей шерсти 400 г/кв.м</t>
  </si>
  <si>
    <t>из овечьей шерсти 200 г/кв.м</t>
  </si>
  <si>
    <t>чехол - ткань смесовая (50%-хл./50% пэ)</t>
  </si>
  <si>
    <t xml:space="preserve">одеяло облегченное с наполнителем </t>
  </si>
  <si>
    <t>с наполнителем из овечьей шерсти 300 г/кв.м</t>
  </si>
  <si>
    <t>из овечьей шерсти меринос 500 г/кв.м</t>
  </si>
  <si>
    <t>чехол - ткань сатин бежевый (хлопок100%)</t>
  </si>
  <si>
    <t>кант-атласный</t>
  </si>
  <si>
    <t>кант-атласный,в чемодане ПВХ</t>
  </si>
  <si>
    <t xml:space="preserve">с кантом,в пакете с ПЭ ручкой </t>
  </si>
  <si>
    <t>с кантом,в чемодане</t>
  </si>
  <si>
    <t>с кантом,в чемодане ПВХ с кедером</t>
  </si>
  <si>
    <t>с кантом,в чемодане пвх</t>
  </si>
  <si>
    <t xml:space="preserve">бейка ПЭ,в пакете с ПЭ ручкой </t>
  </si>
  <si>
    <t>косая бейка,в чемодане ПВХ с кедером</t>
  </si>
  <si>
    <t>косая бейка,в чемодане ПВХ</t>
  </si>
  <si>
    <t>из овечьей шерсти меринос 300 г/кв.м</t>
  </si>
  <si>
    <t>окантовка-косая бейка сатин бежевый</t>
  </si>
  <si>
    <t>из верблюжьей шерсти 400 г/кв.м</t>
  </si>
  <si>
    <t>одеяло облегченное,многоиголка,</t>
  </si>
  <si>
    <t>стежка на многоигольной машине</t>
  </si>
  <si>
    <t xml:space="preserve">одеяло облегченное,многоиголка  </t>
  </si>
  <si>
    <t>многоиголка,в чемодане ПВХ</t>
  </si>
  <si>
    <t>из верблюжьей шерсти 300 г/кв.м</t>
  </si>
  <si>
    <t>чехол - ткань тик импортный/сатин</t>
  </si>
  <si>
    <t xml:space="preserve">одеяло-плед меховое комбинированное    </t>
  </si>
  <si>
    <t xml:space="preserve">чехол - мех/ткань смесовая </t>
  </si>
  <si>
    <t>одеяло-плед меховое двухстороннее</t>
  </si>
  <si>
    <t xml:space="preserve">одеяло-плед меховое комбинированное </t>
  </si>
  <si>
    <t>окантовка-бейка,в чемодане ПВХ с кедером</t>
  </si>
  <si>
    <t>мех/стежка "Ультрастеп"</t>
  </si>
  <si>
    <t>Одеяло-покрывало "Ультрастеп"  атлас-сатин    /экстра - класс/</t>
  </si>
  <si>
    <t>окантовка-бейка ПЭ</t>
  </si>
  <si>
    <t>220х200</t>
  </si>
  <si>
    <t>Подушки "Сахара"   /экстра - класс/</t>
  </si>
  <si>
    <t xml:space="preserve">наполнитель - регенерированное </t>
  </si>
  <si>
    <t xml:space="preserve"> хлопковое волокно </t>
  </si>
  <si>
    <t>с наполнителем из овечьей шерсти 1000 г/кв.м</t>
  </si>
  <si>
    <t xml:space="preserve">чехол на молнии с резинками- ткань смесовая </t>
  </si>
  <si>
    <t>высота-6см</t>
  </si>
  <si>
    <t>упаковка-пленка ПЭ</t>
  </si>
  <si>
    <t>Детская линия</t>
  </si>
  <si>
    <t>коллекция "Верблюжонок" ткань чехла-тик,сатин;наполнитель-верблюжья шерсть</t>
  </si>
  <si>
    <t>одеяло</t>
  </si>
  <si>
    <t>коллекция "Овечка" ткань чехла-бязь имп.;наполнитель-овечья шерсть</t>
  </si>
  <si>
    <t>подушка с отстрочкой</t>
  </si>
  <si>
    <t>комплект детский для сна (подушка,одеяло</t>
  </si>
  <si>
    <t>наматрацник)</t>
  </si>
  <si>
    <t>коллекция "Светлячок" ткань чехла-бязь имп.;наполнитель-холфит</t>
  </si>
  <si>
    <t>коллекция "Ягненок" ткань чехла-бязь имп./мех на трикотажной основе</t>
  </si>
  <si>
    <t>одеяло-плед мех натуральный</t>
  </si>
  <si>
    <t>одеяло-плед мехнатуральный с 2-х сторон</t>
  </si>
  <si>
    <t>Наперник /имп.тик/ 2шт в уп. с молнией</t>
  </si>
  <si>
    <t>150х214</t>
  </si>
  <si>
    <t>180х214</t>
  </si>
  <si>
    <t>220х214</t>
  </si>
  <si>
    <t>220х240</t>
  </si>
  <si>
    <t>220х260</t>
  </si>
  <si>
    <t>220х280</t>
  </si>
  <si>
    <t>80х200</t>
  </si>
  <si>
    <t>145х215</t>
  </si>
  <si>
    <t>175х215</t>
  </si>
  <si>
    <r>
      <t xml:space="preserve">Одеяло "Традиция" </t>
    </r>
    <r>
      <rPr>
        <b/>
        <i/>
        <sz val="12"/>
        <rFont val="Arial Cyr"/>
        <family val="0"/>
      </rPr>
      <t xml:space="preserve"> </t>
    </r>
  </si>
  <si>
    <r>
      <t>Одеяло "Адажио" классическое</t>
    </r>
    <r>
      <rPr>
        <b/>
        <i/>
        <sz val="12"/>
        <rFont val="Arial Cyr"/>
        <family val="0"/>
      </rPr>
      <t xml:space="preserve">  /экстра- класс</t>
    </r>
    <r>
      <rPr>
        <b/>
        <i/>
        <sz val="11"/>
        <rFont val="Arial Cyr"/>
        <family val="0"/>
      </rPr>
      <t>/</t>
    </r>
  </si>
  <si>
    <r>
      <t>Одеяло "Адажио" легкое</t>
    </r>
    <r>
      <rPr>
        <b/>
        <i/>
        <sz val="12"/>
        <rFont val="Arial Cyr"/>
        <family val="0"/>
      </rPr>
      <t xml:space="preserve">  /экстра- класс/</t>
    </r>
  </si>
  <si>
    <r>
      <t>Одеяло "Традиция"  шерстяное</t>
    </r>
    <r>
      <rPr>
        <b/>
        <i/>
        <sz val="12"/>
        <rFont val="Arial Cyr"/>
        <family val="0"/>
      </rPr>
      <t xml:space="preserve">      </t>
    </r>
  </si>
  <si>
    <r>
      <t>Одеяло "Традиция-легкое"  шерстяное</t>
    </r>
    <r>
      <rPr>
        <b/>
        <i/>
        <sz val="12"/>
        <rFont val="Arial Cyr"/>
        <family val="0"/>
      </rPr>
      <t xml:space="preserve">      </t>
    </r>
  </si>
  <si>
    <r>
      <t>Одеяло "Сахара" классическое</t>
    </r>
    <r>
      <rPr>
        <b/>
        <i/>
        <sz val="12"/>
        <rFont val="Arial Cyr"/>
        <family val="0"/>
      </rPr>
      <t xml:space="preserve">  /экстра- класс/</t>
    </r>
  </si>
  <si>
    <r>
      <t>Одеяло "Сахара" легкое</t>
    </r>
    <r>
      <rPr>
        <b/>
        <i/>
        <sz val="12"/>
        <rFont val="Arial Cyr"/>
        <family val="0"/>
      </rPr>
      <t xml:space="preserve">  /экстра- класс/</t>
    </r>
  </si>
  <si>
    <r>
      <t xml:space="preserve">Одеяло-плед меховое комбинированное </t>
    </r>
    <r>
      <rPr>
        <b/>
        <i/>
        <sz val="12"/>
        <rFont val="Arial Cyr"/>
        <family val="0"/>
      </rPr>
      <t xml:space="preserve">   /стандарт - класс/</t>
    </r>
  </si>
  <si>
    <r>
      <t xml:space="preserve">Одеяло-пледы меховые  </t>
    </r>
    <r>
      <rPr>
        <b/>
        <i/>
        <sz val="12"/>
        <rFont val="Arial Cyr"/>
        <family val="0"/>
      </rPr>
      <t xml:space="preserve">      /экстра - класс/</t>
    </r>
  </si>
  <si>
    <r>
      <t>Постельные принадлежности</t>
    </r>
    <r>
      <rPr>
        <b/>
        <i/>
        <sz val="12"/>
        <rFont val="Arial Cyr"/>
        <family val="0"/>
      </rPr>
      <t xml:space="preserve">       </t>
    </r>
  </si>
  <si>
    <t>КОСТЬ</t>
  </si>
  <si>
    <t>ВАЛИК</t>
  </si>
  <si>
    <t>СЕРДЦЕ</t>
  </si>
  <si>
    <t>ПУФИК</t>
  </si>
  <si>
    <t>РОМАШКА</t>
  </si>
  <si>
    <t>Сердце без упаковки</t>
  </si>
  <si>
    <t>сер-0</t>
  </si>
  <si>
    <t>К-М</t>
  </si>
  <si>
    <t>С-М</t>
  </si>
  <si>
    <t>Д-М</t>
  </si>
  <si>
    <t>Т-М</t>
  </si>
  <si>
    <t>П-М</t>
  </si>
  <si>
    <t>"Бык Тимоша" меховой</t>
  </si>
  <si>
    <t>Б-М</t>
  </si>
  <si>
    <t>Поросенок</t>
  </si>
  <si>
    <t>ПМТ-040</t>
  </si>
  <si>
    <t>ПМТ-4060</t>
  </si>
  <si>
    <t>ПМТ-050</t>
  </si>
  <si>
    <t>ПМТ-070</t>
  </si>
  <si>
    <t>ПММ-040</t>
  </si>
  <si>
    <t>ПММ-4060</t>
  </si>
  <si>
    <t>ПММ-050</t>
  </si>
  <si>
    <t>ПММ-070</t>
  </si>
  <si>
    <t>ПС-040</t>
  </si>
  <si>
    <t>ПС-4060</t>
  </si>
  <si>
    <t>ПС-5050</t>
  </si>
  <si>
    <t>ПС-050</t>
  </si>
  <si>
    <t>ПС-060</t>
  </si>
  <si>
    <t>ПС-070</t>
  </si>
  <si>
    <t>ПБ-040</t>
  </si>
  <si>
    <t>ПБ-4060</t>
  </si>
  <si>
    <t>ПБ-5050</t>
  </si>
  <si>
    <t>ПБ-050</t>
  </si>
  <si>
    <t>ПБ-060</t>
  </si>
  <si>
    <t>68Х68</t>
  </si>
  <si>
    <t>ПБ-070</t>
  </si>
  <si>
    <t>ПП-040</t>
  </si>
  <si>
    <t>ПП-4060</t>
  </si>
  <si>
    <t>ПП-5050</t>
  </si>
  <si>
    <t>ПП-050</t>
  </si>
  <si>
    <t>ПП-060</t>
  </si>
  <si>
    <t>ПП-070</t>
  </si>
  <si>
    <t>ПЛП-4060</t>
  </si>
  <si>
    <t>ПЛП-050</t>
  </si>
  <si>
    <t>ПЛП-070</t>
  </si>
  <si>
    <t>ПЛПС-050</t>
  </si>
  <si>
    <t>ПЛПС-070</t>
  </si>
  <si>
    <t>ПАС-050</t>
  </si>
  <si>
    <t>ПАС-070</t>
  </si>
  <si>
    <t>ППУ-040</t>
  </si>
  <si>
    <t>ППУ-4060</t>
  </si>
  <si>
    <t>ППУ5050</t>
  </si>
  <si>
    <t>ППУ-050</t>
  </si>
  <si>
    <t>ППУ-060</t>
  </si>
  <si>
    <t>ППУ-070</t>
  </si>
  <si>
    <t>АСУ-040</t>
  </si>
  <si>
    <t>АСУ-4060</t>
  </si>
  <si>
    <t>АСУ-5050</t>
  </si>
  <si>
    <t>АСУ-050</t>
  </si>
  <si>
    <t>АСУ-060</t>
  </si>
  <si>
    <t>АСУ-070</t>
  </si>
  <si>
    <t>ПМС-050</t>
  </si>
  <si>
    <t>ПМС-070</t>
  </si>
  <si>
    <t>ПВШП-050</t>
  </si>
  <si>
    <t>ПВШП-070</t>
  </si>
  <si>
    <t>ОСВУ-15</t>
  </si>
  <si>
    <t>ОСВУ-20</t>
  </si>
  <si>
    <t>С-15</t>
  </si>
  <si>
    <t>С-20</t>
  </si>
  <si>
    <t>ПЭ-15</t>
  </si>
  <si>
    <t>ПЭ-20</t>
  </si>
  <si>
    <t>ОБТФН-15</t>
  </si>
  <si>
    <t>ОБТФН-20</t>
  </si>
  <si>
    <t>ФБ-15</t>
  </si>
  <si>
    <t>ФБ-20</t>
  </si>
  <si>
    <t>ФБ-22</t>
  </si>
  <si>
    <t>ОБТФН-О-15</t>
  </si>
  <si>
    <t>ОБТФН-О-20</t>
  </si>
  <si>
    <t>ОПФ-15</t>
  </si>
  <si>
    <t>ОПФ-20</t>
  </si>
  <si>
    <t>ОПФ-22</t>
  </si>
  <si>
    <t>ОПФ-О-15</t>
  </si>
  <si>
    <t>ОПФ-О-20</t>
  </si>
  <si>
    <t>ОПФ-О-22</t>
  </si>
  <si>
    <t>АС-15</t>
  </si>
  <si>
    <t>АС-20</t>
  </si>
  <si>
    <t>АС-22</t>
  </si>
  <si>
    <t>АС-О-15</t>
  </si>
  <si>
    <t>АС-О-20</t>
  </si>
  <si>
    <t>АС-О-22</t>
  </si>
  <si>
    <t>Одеяла "Лебяжий пух"  /экстра - класс/</t>
  </si>
  <si>
    <t>вес наполнителя-400г/кв.м</t>
  </si>
  <si>
    <t>ОСЛП-15</t>
  </si>
  <si>
    <t>ОСЛП-20</t>
  </si>
  <si>
    <t>ОСЛП-22</t>
  </si>
  <si>
    <t>ОСЛП-С-15</t>
  </si>
  <si>
    <t>ОСЛП-С-20</t>
  </si>
  <si>
    <t>ОСЛП-С-22</t>
  </si>
  <si>
    <t>МБ-140</t>
  </si>
  <si>
    <t>МБ-172</t>
  </si>
  <si>
    <t>ШБ-15</t>
  </si>
  <si>
    <t>ШБ-20</t>
  </si>
  <si>
    <t>ШБ-22</t>
  </si>
  <si>
    <t>МБ-О-140</t>
  </si>
  <si>
    <t>МБ-О-172</t>
  </si>
  <si>
    <t>ОПШ-15</t>
  </si>
  <si>
    <t>ОПШ-20</t>
  </si>
  <si>
    <t>ОПШ-22</t>
  </si>
  <si>
    <t>ОПШ-О-15</t>
  </si>
  <si>
    <t>ОПШ-О-20</t>
  </si>
  <si>
    <t>ОПШ-О-22</t>
  </si>
  <si>
    <t>МС-15</t>
  </si>
  <si>
    <t>МС-20</t>
  </si>
  <si>
    <t>МС-22</t>
  </si>
  <si>
    <t>МС-О-15</t>
  </si>
  <si>
    <t>МС-О-20</t>
  </si>
  <si>
    <t>МС-О-22</t>
  </si>
  <si>
    <t>ОВШ-15</t>
  </si>
  <si>
    <t>ОВШ-20</t>
  </si>
  <si>
    <t>ОВШ-22</t>
  </si>
  <si>
    <t>ОВШ-О-15</t>
  </si>
  <si>
    <t>ОВШ-О-20</t>
  </si>
  <si>
    <t>ОМО-15</t>
  </si>
  <si>
    <t>ОМО-20</t>
  </si>
  <si>
    <t>ОМО-22</t>
  </si>
  <si>
    <t>ОММ-15</t>
  </si>
  <si>
    <t>ОММ-20</t>
  </si>
  <si>
    <t>ОММ-22</t>
  </si>
  <si>
    <t>ОМО-У-15</t>
  </si>
  <si>
    <t>ОМО-У-20</t>
  </si>
  <si>
    <t>ОМО-У-22</t>
  </si>
  <si>
    <t>ОМА-У-15</t>
  </si>
  <si>
    <t>ОМА-У-20</t>
  </si>
  <si>
    <t>ОМА-У-22</t>
  </si>
  <si>
    <t>НШР-070</t>
  </si>
  <si>
    <t>НШР-090</t>
  </si>
  <si>
    <t>НШР-120</t>
  </si>
  <si>
    <t>НШР-140</t>
  </si>
  <si>
    <t>НШР-160</t>
  </si>
  <si>
    <t>НШР-180</t>
  </si>
  <si>
    <t>НШР-200</t>
  </si>
  <si>
    <t>НШР-220</t>
  </si>
  <si>
    <t>НФР-070</t>
  </si>
  <si>
    <t>НФР-090</t>
  </si>
  <si>
    <t>НФР-120</t>
  </si>
  <si>
    <t>НФР-140</t>
  </si>
  <si>
    <t>НФР-160</t>
  </si>
  <si>
    <t>НФР-180</t>
  </si>
  <si>
    <t>НФР-200</t>
  </si>
  <si>
    <t>НФР-220</t>
  </si>
  <si>
    <t>ОС-070</t>
  </si>
  <si>
    <t>ОС-080</t>
  </si>
  <si>
    <t>ОС-090</t>
  </si>
  <si>
    <t>ОС-120</t>
  </si>
  <si>
    <t>ОС-140</t>
  </si>
  <si>
    <t>ОС-160</t>
  </si>
  <si>
    <t>ОС-180</t>
  </si>
  <si>
    <t>МШ-070</t>
  </si>
  <si>
    <t>МШ-090</t>
  </si>
  <si>
    <t>МШ-120</t>
  </si>
  <si>
    <t>МШ-140</t>
  </si>
  <si>
    <t>МШ-160</t>
  </si>
  <si>
    <t>МШ-180</t>
  </si>
  <si>
    <t>МПУ-6-070</t>
  </si>
  <si>
    <t>МПУ-6-080</t>
  </si>
  <si>
    <t>МПУ-6-090</t>
  </si>
  <si>
    <t>МПУ-6-120</t>
  </si>
  <si>
    <t>МПУ-6-140</t>
  </si>
  <si>
    <t>МПУ-6-160</t>
  </si>
  <si>
    <t>МПУ-6-180</t>
  </si>
  <si>
    <t>ПБШД-4060</t>
  </si>
  <si>
    <t>ОБШД-10</t>
  </si>
  <si>
    <t>КДШ-10</t>
  </si>
  <si>
    <t>ПБФД-4060</t>
  </si>
  <si>
    <t>ОПФД-10</t>
  </si>
  <si>
    <t>КДХ-10</t>
  </si>
  <si>
    <t>ПЛПД-4060</t>
  </si>
  <si>
    <t>ОМО-У-10</t>
  </si>
  <si>
    <t>ОМД-10</t>
  </si>
  <si>
    <t>ОММ-10</t>
  </si>
  <si>
    <t xml:space="preserve"> тел (496) 412-17-27, 8(926) 603-92-55</t>
  </si>
  <si>
    <t xml:space="preserve">Одеяло "Стандарт"  шерстяное  </t>
  </si>
  <si>
    <t xml:space="preserve">Одеяло "Стандарт-легкое"  шерстяное </t>
  </si>
  <si>
    <t>Подушки "Ультрастеп" атлас-сатин</t>
  </si>
  <si>
    <t>ТАБ</t>
  </si>
  <si>
    <t>Набор натабуретников (35х35-4шт.)</t>
  </si>
  <si>
    <t>Подушки "Модерато"   /экстра - класс/</t>
  </si>
  <si>
    <r>
      <t>Одеяло "Модерато" классическое</t>
    </r>
    <r>
      <rPr>
        <b/>
        <i/>
        <sz val="12"/>
        <rFont val="Arial Cyr"/>
        <family val="0"/>
      </rPr>
      <t xml:space="preserve">  /экстра- класс</t>
    </r>
    <r>
      <rPr>
        <b/>
        <i/>
        <sz val="11"/>
        <rFont val="Arial Cyr"/>
        <family val="0"/>
      </rPr>
      <t>/</t>
    </r>
  </si>
  <si>
    <r>
      <t>Одеяло "Модерато" легкое</t>
    </r>
    <r>
      <rPr>
        <b/>
        <i/>
        <sz val="12"/>
        <rFont val="Arial Cyr"/>
        <family val="0"/>
      </rPr>
      <t xml:space="preserve">  /экстра- класс/</t>
    </r>
  </si>
  <si>
    <t xml:space="preserve">                матрас полиуретановый</t>
  </si>
  <si>
    <t xml:space="preserve">коллекция "Лебяжка" ткань чехла-тик имп.;наполнитель-микроволокно"лебяжий пух" </t>
  </si>
  <si>
    <t>одеяло-плед мех искусственный</t>
  </si>
  <si>
    <t>коллекция "Модератик" ткань чехла-сатин.;наполнитель-овечья шерсть меринос</t>
  </si>
  <si>
    <t xml:space="preserve">          производится на современном оборудовании с использованием передовых технологий</t>
  </si>
  <si>
    <t>500000 руб.</t>
  </si>
  <si>
    <t>500000 руб..</t>
  </si>
  <si>
    <t xml:space="preserve">ООО "ИФФ-ТЕКСТИЛЬ" предлагает широкий ассортимент постельных принадлежностей. Вся продукция </t>
  </si>
  <si>
    <t>ПММ-5050</t>
  </si>
  <si>
    <t>ФБ-О-15</t>
  </si>
  <si>
    <t>ФБ-О-20</t>
  </si>
  <si>
    <t>ФБ-О-22</t>
  </si>
  <si>
    <t>ШБ-О-15</t>
  </si>
  <si>
    <t>ШБ-О-20</t>
  </si>
  <si>
    <t>ШБ-О-22</t>
  </si>
  <si>
    <t xml:space="preserve">окантовка-бейка </t>
  </si>
  <si>
    <t xml:space="preserve">в чемодане ПВХ </t>
  </si>
  <si>
    <t>НШ-070</t>
  </si>
  <si>
    <t>НШ-090</t>
  </si>
  <si>
    <t>НШ-120</t>
  </si>
  <si>
    <t>НШ-140</t>
  </si>
  <si>
    <t>НШ-160</t>
  </si>
  <si>
    <t>НШ-180</t>
  </si>
  <si>
    <t>НШ-200</t>
  </si>
  <si>
    <t>НШ-220</t>
  </si>
  <si>
    <t>НФ-070</t>
  </si>
  <si>
    <t>НФ-090</t>
  </si>
  <si>
    <t>НФ-120</t>
  </si>
  <si>
    <t>НФ-140</t>
  </si>
  <si>
    <t>НФ-160</t>
  </si>
  <si>
    <t>НФ-180</t>
  </si>
  <si>
    <t>НФ-200</t>
  </si>
  <si>
    <t>НФ-220</t>
  </si>
  <si>
    <r>
      <t>Наматрацник "Традиция" шерстяной</t>
    </r>
    <r>
      <rPr>
        <b/>
        <i/>
        <sz val="12"/>
        <rFont val="Arial Cyr"/>
        <family val="0"/>
      </rPr>
      <t xml:space="preserve"> </t>
    </r>
    <r>
      <rPr>
        <b/>
        <i/>
        <sz val="11"/>
        <rFont val="Arial Cyr"/>
        <family val="0"/>
      </rPr>
      <t xml:space="preserve"> </t>
    </r>
  </si>
  <si>
    <r>
      <t>Наматрацник "Традиция" холфит</t>
    </r>
    <r>
      <rPr>
        <b/>
        <i/>
        <sz val="12"/>
        <rFont val="Arial Cyr"/>
        <family val="0"/>
      </rPr>
      <t xml:space="preserve"> </t>
    </r>
  </si>
  <si>
    <r>
      <t>Наматрацник "Стандарт" шерстяной</t>
    </r>
    <r>
      <rPr>
        <b/>
        <i/>
        <sz val="12"/>
        <rFont val="Arial Cyr"/>
        <family val="0"/>
      </rPr>
      <t xml:space="preserve"> </t>
    </r>
    <r>
      <rPr>
        <b/>
        <i/>
        <sz val="11"/>
        <rFont val="Arial Cyr"/>
        <family val="0"/>
      </rPr>
      <t xml:space="preserve"> </t>
    </r>
  </si>
  <si>
    <r>
      <t>Наматрацник "Стандарт" холфит</t>
    </r>
    <r>
      <rPr>
        <b/>
        <i/>
        <sz val="12"/>
        <rFont val="Arial Cyr"/>
        <family val="0"/>
      </rPr>
      <t xml:space="preserve"> </t>
    </r>
  </si>
  <si>
    <r>
      <t xml:space="preserve">Наматрацник "Традиция"  </t>
    </r>
    <r>
      <rPr>
        <b/>
        <i/>
        <sz val="12"/>
        <rFont val="Arial Cyr"/>
        <family val="0"/>
      </rPr>
      <t xml:space="preserve">  </t>
    </r>
  </si>
  <si>
    <r>
      <t xml:space="preserve">Наматрацник "Традиция" шерстяной </t>
    </r>
    <r>
      <rPr>
        <b/>
        <i/>
        <sz val="12"/>
        <rFont val="Arial Cyr"/>
        <family val="0"/>
      </rPr>
      <t xml:space="preserve">   </t>
    </r>
  </si>
  <si>
    <t>60х120</t>
  </si>
  <si>
    <t>ОС-060</t>
  </si>
  <si>
    <t>e-mail: iffpostel@mail.ru   info@ifftextile.ru</t>
  </si>
  <si>
    <t>www.ifftextile.ru</t>
  </si>
  <si>
    <t>партнерский</t>
  </si>
  <si>
    <t>сотрудничество было взаимовыгодным, поскольку желаем, процветания Вам и стремимся к успеху сами.</t>
  </si>
  <si>
    <t xml:space="preserve">Мы будем рады видеть Вас среди наших покупателей и сделаем все возможное для того, чтобы наше </t>
  </si>
  <si>
    <t>"Крыса" меховая</t>
  </si>
  <si>
    <t>Подушки "Бамбук"   /экстра - класс/</t>
  </si>
  <si>
    <t>чехол - ткань сатин имп./бамбуковое волокно</t>
  </si>
  <si>
    <t>ПСБ-050</t>
  </si>
  <si>
    <t>ПСБ-070</t>
  </si>
  <si>
    <r>
      <t>Одеяло "Бамбук" легкое</t>
    </r>
    <r>
      <rPr>
        <b/>
        <i/>
        <sz val="12"/>
        <rFont val="Arial Cyr"/>
        <family val="0"/>
      </rPr>
      <t xml:space="preserve">  /экстра- класс/</t>
    </r>
  </si>
  <si>
    <t>из бамбукового волокна 300 г/кв.м</t>
  </si>
  <si>
    <t>чехол - сатин</t>
  </si>
  <si>
    <t xml:space="preserve">косая бейка,в чемодане ПВХ </t>
  </si>
  <si>
    <t>ОСБ-О-15</t>
  </si>
  <si>
    <t>ОСБ-О-20</t>
  </si>
  <si>
    <t>ОСБ-О-22</t>
  </si>
  <si>
    <t>Подушки "Токката"</t>
  </si>
  <si>
    <t>наполнитель гречневая лузга</t>
  </si>
  <si>
    <t>валик</t>
  </si>
  <si>
    <t>ПВГЛ</t>
  </si>
  <si>
    <t>ПГЛ-4060</t>
  </si>
  <si>
    <t>подушка на стул</t>
  </si>
  <si>
    <t>ПНСГЛ-040</t>
  </si>
  <si>
    <t>ПГЛ-050</t>
  </si>
  <si>
    <t>Комплект "Летний"</t>
  </si>
  <si>
    <t>Вид-1</t>
  </si>
  <si>
    <t>простыня,наволочки</t>
  </si>
  <si>
    <t>одеяло-покрывало (стеганое,косая бейка,</t>
  </si>
  <si>
    <t>наполнитель "Холфит-пласт" 100 гр./кв.м)</t>
  </si>
  <si>
    <t>ткань бязь импортная</t>
  </si>
  <si>
    <t>2 сп</t>
  </si>
  <si>
    <t>евро</t>
  </si>
  <si>
    <t>КЛ-ОП-15</t>
  </si>
  <si>
    <t>КЛ-ОП-20</t>
  </si>
  <si>
    <t>КЛ-ОП-22</t>
  </si>
  <si>
    <t>КЛ-ОП-26</t>
  </si>
  <si>
    <t>Вид-2</t>
  </si>
  <si>
    <t>Вид-3</t>
  </si>
  <si>
    <t>КЛ-ПУ-15</t>
  </si>
  <si>
    <t>КЛ-ПУ-20</t>
  </si>
  <si>
    <t>КЛ-ПУ-22</t>
  </si>
  <si>
    <t>КЛ-ПУ-26</t>
  </si>
  <si>
    <t>КЛ-ПМ-15</t>
  </si>
  <si>
    <t>КЛ-ПМ-20</t>
  </si>
  <si>
    <t>КЛ-ПМ-22</t>
  </si>
  <si>
    <t>КЛ-ПМ-26</t>
  </si>
  <si>
    <t>простыня,наволочки,ткань бязь импортная</t>
  </si>
  <si>
    <t>чехол с кантом на молнии)</t>
  </si>
  <si>
    <t>покрывало-махровое (100 % хлопок,косая бейка)</t>
  </si>
  <si>
    <t>наполнитель - "Холфит"</t>
  </si>
  <si>
    <t>сем.</t>
  </si>
  <si>
    <t>8(926) 534-25-64-Светлана,(499) 408-97-67-Александр</t>
  </si>
  <si>
    <r>
      <t>Вы можете узнать по тел</t>
    </r>
    <r>
      <rPr>
        <b/>
        <sz val="12"/>
        <rFont val="Arial Cyr"/>
        <family val="0"/>
      </rPr>
      <t>.8 (926) 534-25-64-Светлана Эдуардовна</t>
    </r>
    <r>
      <rPr>
        <b/>
        <sz val="9"/>
        <rFont val="Arial Cyr"/>
        <family val="0"/>
      </rPr>
      <t xml:space="preserve"> </t>
    </r>
  </si>
  <si>
    <t xml:space="preserve">Комплект постельного </t>
  </si>
  <si>
    <t>белья"Экзотика"</t>
  </si>
  <si>
    <t>100 % хлопок</t>
  </si>
  <si>
    <t>подушка с кантом наполнитель</t>
  </si>
  <si>
    <t xml:space="preserve"> "Полупуховой" 30/70, чехол - тик импортный</t>
  </si>
  <si>
    <t>ОПТ</t>
  </si>
  <si>
    <t>Дилер</t>
  </si>
  <si>
    <t>Партнер</t>
  </si>
  <si>
    <t>в сумке  ПВХ ручкой</t>
  </si>
  <si>
    <t>Комплекты постельного белья "Экзотика"</t>
  </si>
  <si>
    <t xml:space="preserve">Одеяло "VLADI" </t>
  </si>
  <si>
    <t>в пакете  ручкой</t>
  </si>
  <si>
    <t xml:space="preserve"> "Клетка" шерсть 89%</t>
  </si>
  <si>
    <t xml:space="preserve">Плед "VLADI" </t>
  </si>
  <si>
    <t xml:space="preserve"> "Метро" шерсть-50%,ПАН-50%</t>
  </si>
  <si>
    <t>170х210</t>
  </si>
  <si>
    <t xml:space="preserve"> "Эльф" шерсть-100%</t>
  </si>
  <si>
    <t>200х210</t>
  </si>
  <si>
    <t xml:space="preserve"> "Эльф-люкс" шерсть Нов. Зеландия-100%</t>
  </si>
  <si>
    <t xml:space="preserve"> акрил 100%, гладкий антистатик</t>
  </si>
  <si>
    <t>160х220</t>
  </si>
  <si>
    <t xml:space="preserve"> акрил 100%, стрижка</t>
  </si>
  <si>
    <t xml:space="preserve"> акрил 100%, гладкий </t>
  </si>
  <si>
    <t>Одеяла байковые</t>
  </si>
  <si>
    <t xml:space="preserve">Одеяло "Байковые" </t>
  </si>
  <si>
    <t xml:space="preserve"> хлопок 80%</t>
  </si>
  <si>
    <t>ПАН 20%</t>
  </si>
  <si>
    <t>Одеяла "Pantex"</t>
  </si>
  <si>
    <t xml:space="preserve">Одеяло "Pantex" </t>
  </si>
  <si>
    <t xml:space="preserve"> хлопок 60%</t>
  </si>
  <si>
    <t>акрил 40%</t>
  </si>
  <si>
    <t>в пакете</t>
  </si>
  <si>
    <t>180х220</t>
  </si>
  <si>
    <t>Комплекты постельного белья "Хлопковый Рай"</t>
  </si>
  <si>
    <t>белья"Хлопковый Рай"</t>
  </si>
  <si>
    <t>САТИН</t>
  </si>
  <si>
    <t>БЯЗЬ</t>
  </si>
  <si>
    <t>БЯЗЬ импортная</t>
  </si>
  <si>
    <t>100 % хлопок БЯЗЬ ОТЕЧЕСТВЕННАЯ</t>
  </si>
  <si>
    <t>100 % хлопок СИТЕЦ  отечественный</t>
  </si>
  <si>
    <t>ПГЛ-Л-4060</t>
  </si>
  <si>
    <t>Комплекты постельного белья "САЙЛИД"</t>
  </si>
  <si>
    <t>белья"САЙЛИД"</t>
  </si>
  <si>
    <t>В</t>
  </si>
  <si>
    <t>Сатин</t>
  </si>
  <si>
    <t>белья"САЙЛИД" с вышивкой</t>
  </si>
  <si>
    <t>D</t>
  </si>
  <si>
    <t xml:space="preserve">100 % хлопок </t>
  </si>
  <si>
    <t>А</t>
  </si>
  <si>
    <t>ПАПЛИН</t>
  </si>
  <si>
    <t>38[38</t>
  </si>
  <si>
    <t>в пакете с ПВХ/спанбонд                              люкс</t>
  </si>
  <si>
    <t>38х38</t>
  </si>
  <si>
    <t xml:space="preserve">Наматрацник "Полиуритан" </t>
  </si>
  <si>
    <t xml:space="preserve">наполнитель-полиэфир (вспененный </t>
  </si>
  <si>
    <t>полиуретан повышенной плотности)</t>
  </si>
  <si>
    <t>ПВШД-4060</t>
  </si>
  <si>
    <t>ОВШД-10</t>
  </si>
  <si>
    <t>ПМСД-4060</t>
  </si>
  <si>
    <t>МСД-10</t>
  </si>
  <si>
    <t>ОСЛПД-10</t>
  </si>
  <si>
    <t>на молнии,кант атласный</t>
  </si>
  <si>
    <t>стеганный чехол (бамбуковое вол.),</t>
  </si>
  <si>
    <t>ОТСРОЧКА</t>
  </si>
  <si>
    <t>ПЛАТЕЖА</t>
  </si>
  <si>
    <t>РЕАЛИЗАЦИЯ</t>
  </si>
  <si>
    <r>
      <t xml:space="preserve"> Москва, ул.16-ая Парковая д.20А  тел.(495) 464-17-08-саклад в Москве</t>
    </r>
    <r>
      <rPr>
        <b/>
        <i/>
        <sz val="10"/>
        <rFont val="Arial"/>
        <family val="2"/>
      </rPr>
      <t xml:space="preserve"> </t>
    </r>
  </si>
  <si>
    <t>детский</t>
  </si>
  <si>
    <t>ОПТ.</t>
  </si>
  <si>
    <t>Реализация</t>
  </si>
  <si>
    <t xml:space="preserve">Отсрочка </t>
  </si>
  <si>
    <t>мелк.опт</t>
  </si>
  <si>
    <t>одеяло-легкое</t>
  </si>
  <si>
    <t>ОВШД-О-10</t>
  </si>
  <si>
    <t>коллекция "Бамбук" ткань чехла-сатин;наполнитель-бамбуковое волокно</t>
  </si>
  <si>
    <t>ОСБД-О-10</t>
  </si>
  <si>
    <t>ОАСФУ-160</t>
  </si>
  <si>
    <t>ОАСФУ-180</t>
  </si>
  <si>
    <t>ОАСФУ-220</t>
  </si>
  <si>
    <t>ОАСФУ-240</t>
  </si>
  <si>
    <r>
      <t>Одеяло "Соната" легкое</t>
    </r>
    <r>
      <rPr>
        <b/>
        <i/>
        <sz val="12"/>
        <rFont val="Arial Cyr"/>
        <family val="0"/>
      </rPr>
      <t xml:space="preserve">  /экстра- класс</t>
    </r>
    <r>
      <rPr>
        <b/>
        <i/>
        <sz val="11"/>
        <rFont val="Arial Cyr"/>
        <family val="0"/>
      </rPr>
      <t>/</t>
    </r>
  </si>
  <si>
    <t xml:space="preserve">с наполнителем  Хлопок ( высший </t>
  </si>
  <si>
    <t>сорт 200г./кв.м)</t>
  </si>
  <si>
    <t>чехол - ткань перкаль (хлопок100%)</t>
  </si>
  <si>
    <t>ОХП-О-15</t>
  </si>
  <si>
    <t>ОХП-О-20</t>
  </si>
  <si>
    <t>ОХП-О-22</t>
  </si>
  <si>
    <t>ШТРИХ-КОД</t>
  </si>
  <si>
    <t>Лебяжий пух (сверхтонкое полое  извитое</t>
  </si>
  <si>
    <r>
      <t xml:space="preserve">Подушки "Дольче"  </t>
    </r>
    <r>
      <rPr>
        <b/>
        <i/>
        <sz val="12"/>
        <rFont val="Arial Cyr"/>
        <family val="0"/>
      </rPr>
      <t xml:space="preserve"> (гусиный пух)</t>
    </r>
  </si>
  <si>
    <t>ОХХ-О-15</t>
  </si>
  <si>
    <t>ОХХ-О-20</t>
  </si>
  <si>
    <t>ОХХ-О-22</t>
  </si>
  <si>
    <t>чехол - ткань хлопок100%</t>
  </si>
  <si>
    <t>ПЛ-050</t>
  </si>
  <si>
    <t>ПЛ-070</t>
  </si>
  <si>
    <t>ПТ-050</t>
  </si>
  <si>
    <t>ПТ-070</t>
  </si>
  <si>
    <t>ПТ-П-050</t>
  </si>
  <si>
    <t>ПТ-П-070</t>
  </si>
  <si>
    <t>ПТ-Э-050</t>
  </si>
  <si>
    <t>ПТ-Э-070</t>
  </si>
  <si>
    <t>пух "Прима" , чехол - тик импортный</t>
  </si>
  <si>
    <t>пух "Экстра" , чехол - тик импортный</t>
  </si>
  <si>
    <r>
      <t xml:space="preserve">Подушка "ПОД УШКО"  </t>
    </r>
    <r>
      <rPr>
        <b/>
        <i/>
        <sz val="12"/>
        <rFont val="Arial Cyr"/>
        <family val="0"/>
      </rPr>
      <t xml:space="preserve"> </t>
    </r>
  </si>
  <si>
    <r>
      <t xml:space="preserve">8 (926) 218-31-43 Николай Владимирович    </t>
    </r>
    <r>
      <rPr>
        <b/>
        <i/>
        <sz val="14"/>
        <rFont val="Arial Cyr"/>
        <family val="0"/>
      </rPr>
      <t>8(926)812-48-38 Дмитрий</t>
    </r>
  </si>
  <si>
    <t xml:space="preserve">МО, г. Орехово-Зуево,ул. Тургенева д.1 </t>
  </si>
  <si>
    <t>Пододеяльник с вырезом в середине/бязь имп./</t>
  </si>
  <si>
    <t xml:space="preserve">"Лебяжий пух" (сверхтонкое  микроволокно) </t>
  </si>
  <si>
    <t>чехол-тик импортный,в пакете ПЭ с ручкой</t>
  </si>
  <si>
    <t xml:space="preserve">   ВСЕГДА В ПРОДАЖЕ БОЛЬШОЙ ВЫБОР ПОЛОТЕНЕЦ </t>
  </si>
  <si>
    <t>ОВШ-О-22</t>
  </si>
  <si>
    <t>кость</t>
  </si>
  <si>
    <t>ПКГЛ</t>
  </si>
  <si>
    <t>ПГЛБ-Л-4060</t>
  </si>
  <si>
    <t>ПГЛС-Л-4060</t>
  </si>
  <si>
    <t>ПЛГ-Л-050</t>
  </si>
  <si>
    <t>Бамбук-люкс</t>
  </si>
  <si>
    <t>Сахара-люкс</t>
  </si>
  <si>
    <t>люкс</t>
  </si>
  <si>
    <t>одеяло легкое</t>
  </si>
  <si>
    <t>МСД-О-10</t>
  </si>
  <si>
    <t>из бамбукового волокна 400 г/кв.м</t>
  </si>
  <si>
    <t xml:space="preserve">кант атласный,в чемодане ПВХ </t>
  </si>
  <si>
    <t>ОСБ-15</t>
  </si>
  <si>
    <t>ОСБ-20</t>
  </si>
  <si>
    <t>ОСБ-22</t>
  </si>
  <si>
    <r>
      <t>Одеяло "Бамбук" классическое</t>
    </r>
    <r>
      <rPr>
        <b/>
        <i/>
        <sz val="12"/>
        <rFont val="Arial Cyr"/>
        <family val="0"/>
      </rPr>
      <t xml:space="preserve">  /экстра- класс/</t>
    </r>
  </si>
  <si>
    <r>
      <t>Одеяло "Кашемир" классическое</t>
    </r>
    <r>
      <rPr>
        <b/>
        <i/>
        <sz val="12"/>
        <rFont val="Arial Cyr"/>
        <family val="0"/>
      </rPr>
      <t xml:space="preserve">  /экстра- класс</t>
    </r>
    <r>
      <rPr>
        <b/>
        <i/>
        <sz val="11"/>
        <rFont val="Arial Cyr"/>
        <family val="0"/>
      </rPr>
      <t>/</t>
    </r>
  </si>
  <si>
    <r>
      <t>Одеяло "Кашемир" легкое</t>
    </r>
    <r>
      <rPr>
        <b/>
        <i/>
        <sz val="12"/>
        <rFont val="Arial Cyr"/>
        <family val="0"/>
      </rPr>
      <t xml:space="preserve">  /экстра- класс/</t>
    </r>
  </si>
  <si>
    <t>из пуха кашмирских коз 400 г/кв.м</t>
  </si>
  <si>
    <t>из пуха кашмирских коз 300 г/кв.м</t>
  </si>
  <si>
    <t xml:space="preserve">чехол - ткань сатин пуходержащий </t>
  </si>
  <si>
    <t>(хлопок100%), кант-атласный</t>
  </si>
  <si>
    <t xml:space="preserve"> чехол - ткань сатин пуходержащий</t>
  </si>
  <si>
    <t>окантовка-косая бейка сатин (хлопок100%)</t>
  </si>
  <si>
    <t>ОСК-15</t>
  </si>
  <si>
    <t>ОСК-20</t>
  </si>
  <si>
    <t>ОСК-22</t>
  </si>
  <si>
    <t>ОСК-О-15</t>
  </si>
  <si>
    <t>ОСК-О-20</t>
  </si>
  <si>
    <t>ОСК-О-22</t>
  </si>
  <si>
    <t xml:space="preserve"> стеганный чехол (пух кашмирских коз), </t>
  </si>
  <si>
    <t>чехол - ткань сатин /пух кашмирских коз</t>
  </si>
  <si>
    <t>ПСК-050</t>
  </si>
  <si>
    <t>ПСК-070</t>
  </si>
  <si>
    <t>Подушки "Кашемир"   /экстра - класс/</t>
  </si>
  <si>
    <t>от 01 января 2010 года</t>
  </si>
  <si>
    <t>ПодУшко</t>
  </si>
  <si>
    <t>ПТ-040</t>
  </si>
  <si>
    <t>ПТ-060</t>
  </si>
  <si>
    <t>Одеяло "Дольче" классическое  /экстра- класс/</t>
  </si>
  <si>
    <t>наполнитель: пух гусиный категории "ЭКСТРА"</t>
  </si>
  <si>
    <t>ОП-Э-15</t>
  </si>
  <si>
    <t>ОП-Э-20</t>
  </si>
  <si>
    <t>ОП-Э-22</t>
  </si>
  <si>
    <t>Пледы "Альпака"</t>
  </si>
  <si>
    <t>плед "Альпака-Люкс" (Перу)</t>
  </si>
  <si>
    <t>55%-шерсть альпаки</t>
  </si>
  <si>
    <t>45%-шерсть овечья</t>
  </si>
  <si>
    <t>150х200</t>
  </si>
  <si>
    <t>170х200</t>
  </si>
  <si>
    <t>пл-ЛК150-с</t>
  </si>
  <si>
    <t>пл-ЛК170-с</t>
  </si>
  <si>
    <t>Пледы "Монтерей"</t>
  </si>
  <si>
    <t>Одеяла, пледы "Влади"</t>
  </si>
  <si>
    <t>Плед акрил  "Монтерей"</t>
  </si>
  <si>
    <t>подод.-покрывало(стежка "Ультрастеп"</t>
  </si>
  <si>
    <t>Подушка в виде бумеранга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</si>
</sst>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 Cyr"/>
      <family val="0"/>
    </font>
    <font>
      <b/>
      <i/>
      <sz val="10"/>
      <name val="Times New Roman Cyr"/>
      <family val="1"/>
    </font>
    <font>
      <b/>
      <i/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12"/>
      <name val="Times New Roman Cyr"/>
      <family val="1"/>
    </font>
    <font>
      <b/>
      <sz val="9"/>
      <name val="Arial Cyr"/>
      <family val="0"/>
    </font>
    <font>
      <sz val="11"/>
      <name val="Wingdings"/>
      <family val="0"/>
    </font>
    <font>
      <sz val="10"/>
      <name val="Wingdings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6"/>
      <name val="Times New Roman Cyr"/>
      <family val="1"/>
    </font>
    <font>
      <b/>
      <sz val="1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2" fillId="0" borderId="0" xfId="42" applyAlignment="1" applyProtection="1">
      <alignment horizontal="left" vertical="center"/>
      <protection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6" fillId="0" borderId="15" xfId="0" applyFont="1" applyBorder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1" fontId="0" fillId="0" borderId="23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33" borderId="19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3" fillId="33" borderId="23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left" shrinkToFit="1"/>
    </xf>
    <xf numFmtId="0" fontId="0" fillId="0" borderId="24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33" borderId="24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/>
    </xf>
    <xf numFmtId="1" fontId="3" fillId="0" borderId="18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33" borderId="18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24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1" fontId="13" fillId="0" borderId="12" xfId="0" applyNumberFormat="1" applyFont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" fontId="0" fillId="35" borderId="11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0" fillId="33" borderId="22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0" fillId="33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20" fillId="34" borderId="22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18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1" fontId="0" fillId="35" borderId="25" xfId="0" applyNumberFormat="1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26" fillId="35" borderId="27" xfId="0" applyFont="1" applyFill="1" applyBorder="1" applyAlignment="1">
      <alignment/>
    </xf>
    <xf numFmtId="1" fontId="0" fillId="35" borderId="28" xfId="0" applyNumberFormat="1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26" fillId="35" borderId="30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1" fontId="0" fillId="35" borderId="0" xfId="0" applyNumberFormat="1" applyFont="1" applyFill="1" applyAlignment="1">
      <alignment/>
    </xf>
    <xf numFmtId="1" fontId="13" fillId="35" borderId="11" xfId="0" applyNumberFormat="1" applyFont="1" applyFill="1" applyBorder="1" applyAlignment="1">
      <alignment horizontal="center"/>
    </xf>
    <xf numFmtId="1" fontId="0" fillId="35" borderId="16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442</xdr:row>
      <xdr:rowOff>85725</xdr:rowOff>
    </xdr:from>
    <xdr:to>
      <xdr:col>0</xdr:col>
      <xdr:colOff>1762125</xdr:colOff>
      <xdr:row>445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57150" y="80476725"/>
          <a:ext cx="1704975" cy="581025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0</xdr:col>
      <xdr:colOff>0</xdr:colOff>
      <xdr:row>155</xdr:row>
      <xdr:rowOff>57150</xdr:rowOff>
    </xdr:from>
    <xdr:to>
      <xdr:col>0</xdr:col>
      <xdr:colOff>1466850</xdr:colOff>
      <xdr:row>156</xdr:row>
      <xdr:rowOff>419100</xdr:rowOff>
    </xdr:to>
    <xdr:sp>
      <xdr:nvSpPr>
        <xdr:cNvPr id="2" name="AutoShape 28"/>
        <xdr:cNvSpPr>
          <a:spLocks/>
        </xdr:cNvSpPr>
      </xdr:nvSpPr>
      <xdr:spPr>
        <a:xfrm>
          <a:off x="0" y="28136850"/>
          <a:ext cx="1466850" cy="542925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0</xdr:col>
      <xdr:colOff>0</xdr:colOff>
      <xdr:row>376</xdr:row>
      <xdr:rowOff>190500</xdr:rowOff>
    </xdr:from>
    <xdr:to>
      <xdr:col>0</xdr:col>
      <xdr:colOff>1514475</xdr:colOff>
      <xdr:row>379</xdr:row>
      <xdr:rowOff>142875</xdr:rowOff>
    </xdr:to>
    <xdr:sp>
      <xdr:nvSpPr>
        <xdr:cNvPr id="3" name="AutoShape 34"/>
        <xdr:cNvSpPr>
          <a:spLocks/>
        </xdr:cNvSpPr>
      </xdr:nvSpPr>
      <xdr:spPr>
        <a:xfrm>
          <a:off x="0" y="68265675"/>
          <a:ext cx="1514475" cy="590550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76200</xdr:rowOff>
    </xdr:from>
    <xdr:to>
      <xdr:col>0</xdr:col>
      <xdr:colOff>2828925</xdr:colOff>
      <xdr:row>8</xdr:row>
      <xdr:rowOff>114300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6200"/>
          <a:ext cx="223837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162</xdr:row>
      <xdr:rowOff>171450</xdr:rowOff>
    </xdr:from>
    <xdr:to>
      <xdr:col>0</xdr:col>
      <xdr:colOff>1876425</xdr:colOff>
      <xdr:row>165</xdr:row>
      <xdr:rowOff>123825</xdr:rowOff>
    </xdr:to>
    <xdr:sp>
      <xdr:nvSpPr>
        <xdr:cNvPr id="5" name="AutoShape 45"/>
        <xdr:cNvSpPr>
          <a:spLocks/>
        </xdr:cNvSpPr>
      </xdr:nvSpPr>
      <xdr:spPr>
        <a:xfrm>
          <a:off x="0" y="29718000"/>
          <a:ext cx="1876425" cy="609600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ХИТ ПРОДАЖ</a:t>
          </a:r>
        </a:p>
      </xdr:txBody>
    </xdr:sp>
    <xdr:clientData/>
  </xdr:twoCellAnchor>
  <xdr:twoCellAnchor>
    <xdr:from>
      <xdr:col>0</xdr:col>
      <xdr:colOff>28575</xdr:colOff>
      <xdr:row>383</xdr:row>
      <xdr:rowOff>0</xdr:rowOff>
    </xdr:from>
    <xdr:to>
      <xdr:col>0</xdr:col>
      <xdr:colOff>1543050</xdr:colOff>
      <xdr:row>385</xdr:row>
      <xdr:rowOff>123825</xdr:rowOff>
    </xdr:to>
    <xdr:sp>
      <xdr:nvSpPr>
        <xdr:cNvPr id="6" name="AutoShape 46"/>
        <xdr:cNvSpPr>
          <a:spLocks/>
        </xdr:cNvSpPr>
      </xdr:nvSpPr>
      <xdr:spPr>
        <a:xfrm>
          <a:off x="28575" y="69389625"/>
          <a:ext cx="1514475" cy="476250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0</xdr:col>
      <xdr:colOff>1123950</xdr:colOff>
      <xdr:row>60</xdr:row>
      <xdr:rowOff>47625</xdr:rowOff>
    </xdr:from>
    <xdr:to>
      <xdr:col>0</xdr:col>
      <xdr:colOff>2495550</xdr:colOff>
      <xdr:row>61</xdr:row>
      <xdr:rowOff>361950</xdr:rowOff>
    </xdr:to>
    <xdr:sp>
      <xdr:nvSpPr>
        <xdr:cNvPr id="7" name="AutoShape 47"/>
        <xdr:cNvSpPr>
          <a:spLocks/>
        </xdr:cNvSpPr>
      </xdr:nvSpPr>
      <xdr:spPr>
        <a:xfrm>
          <a:off x="1123950" y="9963150"/>
          <a:ext cx="1371600" cy="466725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0</xdr:col>
      <xdr:colOff>114300</xdr:colOff>
      <xdr:row>99</xdr:row>
      <xdr:rowOff>76200</xdr:rowOff>
    </xdr:from>
    <xdr:to>
      <xdr:col>0</xdr:col>
      <xdr:colOff>2552700</xdr:colOff>
      <xdr:row>101</xdr:row>
      <xdr:rowOff>57150</xdr:rowOff>
    </xdr:to>
    <xdr:sp>
      <xdr:nvSpPr>
        <xdr:cNvPr id="8" name="AutoShape 50"/>
        <xdr:cNvSpPr>
          <a:spLocks/>
        </xdr:cNvSpPr>
      </xdr:nvSpPr>
      <xdr:spPr>
        <a:xfrm>
          <a:off x="114300" y="17068800"/>
          <a:ext cx="2447925" cy="495300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ХИТ ПРОДАЖ</a:t>
          </a:r>
        </a:p>
      </xdr:txBody>
    </xdr:sp>
    <xdr:clientData/>
  </xdr:twoCellAnchor>
  <xdr:twoCellAnchor>
    <xdr:from>
      <xdr:col>0</xdr:col>
      <xdr:colOff>752475</xdr:colOff>
      <xdr:row>466</xdr:row>
      <xdr:rowOff>85725</xdr:rowOff>
    </xdr:from>
    <xdr:to>
      <xdr:col>0</xdr:col>
      <xdr:colOff>1962150</xdr:colOff>
      <xdr:row>471</xdr:row>
      <xdr:rowOff>19050</xdr:rowOff>
    </xdr:to>
    <xdr:sp>
      <xdr:nvSpPr>
        <xdr:cNvPr id="9" name="AutoShape 52"/>
        <xdr:cNvSpPr>
          <a:spLocks/>
        </xdr:cNvSpPr>
      </xdr:nvSpPr>
      <xdr:spPr>
        <a:xfrm>
          <a:off x="752475" y="84696300"/>
          <a:ext cx="1209675" cy="914400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ХИТ ПРОДАЖ</a:t>
          </a:r>
        </a:p>
      </xdr:txBody>
    </xdr:sp>
    <xdr:clientData/>
  </xdr:twoCellAnchor>
  <xdr:twoCellAnchor>
    <xdr:from>
      <xdr:col>0</xdr:col>
      <xdr:colOff>0</xdr:colOff>
      <xdr:row>194</xdr:row>
      <xdr:rowOff>66675</xdr:rowOff>
    </xdr:from>
    <xdr:to>
      <xdr:col>0</xdr:col>
      <xdr:colOff>1524000</xdr:colOff>
      <xdr:row>198</xdr:row>
      <xdr:rowOff>47625</xdr:rowOff>
    </xdr:to>
    <xdr:sp>
      <xdr:nvSpPr>
        <xdr:cNvPr id="10" name="AutoShape 28"/>
        <xdr:cNvSpPr>
          <a:spLocks/>
        </xdr:cNvSpPr>
      </xdr:nvSpPr>
      <xdr:spPr>
        <a:xfrm>
          <a:off x="0" y="35309175"/>
          <a:ext cx="1524000" cy="771525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0</xdr:col>
      <xdr:colOff>76200</xdr:colOff>
      <xdr:row>369</xdr:row>
      <xdr:rowOff>114300</xdr:rowOff>
    </xdr:from>
    <xdr:to>
      <xdr:col>0</xdr:col>
      <xdr:colOff>1590675</xdr:colOff>
      <xdr:row>372</xdr:row>
      <xdr:rowOff>85725</xdr:rowOff>
    </xdr:to>
    <xdr:sp>
      <xdr:nvSpPr>
        <xdr:cNvPr id="11" name="AutoShape 34"/>
        <xdr:cNvSpPr>
          <a:spLocks/>
        </xdr:cNvSpPr>
      </xdr:nvSpPr>
      <xdr:spPr>
        <a:xfrm>
          <a:off x="76200" y="66989325"/>
          <a:ext cx="1514475" cy="485775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0</xdr:col>
      <xdr:colOff>142875</xdr:colOff>
      <xdr:row>363</xdr:row>
      <xdr:rowOff>47625</xdr:rowOff>
    </xdr:from>
    <xdr:to>
      <xdr:col>0</xdr:col>
      <xdr:colOff>1590675</xdr:colOff>
      <xdr:row>365</xdr:row>
      <xdr:rowOff>57150</xdr:rowOff>
    </xdr:to>
    <xdr:sp>
      <xdr:nvSpPr>
        <xdr:cNvPr id="12" name="AutoShape 54"/>
        <xdr:cNvSpPr>
          <a:spLocks/>
        </xdr:cNvSpPr>
      </xdr:nvSpPr>
      <xdr:spPr>
        <a:xfrm>
          <a:off x="142875" y="65808225"/>
          <a:ext cx="1447800" cy="447675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0</xdr:col>
      <xdr:colOff>323850</xdr:colOff>
      <xdr:row>146</xdr:row>
      <xdr:rowOff>47625</xdr:rowOff>
    </xdr:from>
    <xdr:to>
      <xdr:col>0</xdr:col>
      <xdr:colOff>1952625</xdr:colOff>
      <xdr:row>147</xdr:row>
      <xdr:rowOff>371475</xdr:rowOff>
    </xdr:to>
    <xdr:sp>
      <xdr:nvSpPr>
        <xdr:cNvPr id="13" name="AutoShape 27"/>
        <xdr:cNvSpPr>
          <a:spLocks/>
        </xdr:cNvSpPr>
      </xdr:nvSpPr>
      <xdr:spPr>
        <a:xfrm>
          <a:off x="323850" y="26308050"/>
          <a:ext cx="1619250" cy="504825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fftextil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tabSelected="1" zoomScale="85" zoomScaleNormal="85" zoomScaleSheetLayoutView="100" workbookViewId="0" topLeftCell="A673">
      <selection activeCell="M566" sqref="M566"/>
    </sheetView>
  </sheetViews>
  <sheetFormatPr defaultColWidth="8.875" defaultRowHeight="12.75"/>
  <cols>
    <col min="1" max="1" width="46.25390625" style="1" customWidth="1"/>
    <col min="2" max="2" width="8.375" style="55" customWidth="1"/>
    <col min="3" max="3" width="12.625" style="55" customWidth="1"/>
    <col min="4" max="4" width="8.875" style="95" hidden="1" customWidth="1"/>
    <col min="5" max="5" width="10.875" style="95" hidden="1" customWidth="1"/>
    <col min="6" max="6" width="10.125" style="95" customWidth="1"/>
    <col min="7" max="7" width="9.125" style="62" hidden="1" customWidth="1"/>
    <col min="8" max="8" width="9.75390625" style="62" hidden="1" customWidth="1"/>
    <col min="9" max="9" width="45.00390625" style="127" customWidth="1"/>
    <col min="10" max="14" width="8.875" style="1" customWidth="1"/>
    <col min="15" max="16384" width="8.875" style="1" customWidth="1"/>
  </cols>
  <sheetData>
    <row r="1" spans="1:8" ht="20.25" customHeight="1">
      <c r="A1" s="63" t="s">
        <v>88</v>
      </c>
      <c r="B1" s="121" t="s">
        <v>569</v>
      </c>
      <c r="C1" s="34"/>
      <c r="D1" s="96"/>
      <c r="E1" s="96"/>
      <c r="F1" s="80"/>
      <c r="G1" s="56"/>
      <c r="H1" s="56"/>
    </row>
    <row r="2" spans="2:8" ht="15" customHeight="1">
      <c r="B2" s="34" t="s">
        <v>501</v>
      </c>
      <c r="C2" s="34"/>
      <c r="D2" s="82"/>
      <c r="E2" s="81"/>
      <c r="F2" s="81"/>
      <c r="G2" s="24"/>
      <c r="H2" s="24"/>
    </row>
    <row r="3" spans="2:8" ht="18" customHeight="1">
      <c r="B3" s="122" t="s">
        <v>608</v>
      </c>
      <c r="C3" s="25"/>
      <c r="D3" s="82"/>
      <c r="E3" s="81"/>
      <c r="F3" s="82"/>
      <c r="G3" s="25"/>
      <c r="H3" s="25"/>
    </row>
    <row r="4" spans="1:8" ht="12" customHeight="1">
      <c r="A4" s="63" t="s">
        <v>88</v>
      </c>
      <c r="B4" s="34" t="s">
        <v>24</v>
      </c>
      <c r="C4" s="34"/>
      <c r="D4" s="82"/>
      <c r="E4" s="81"/>
      <c r="F4" s="82"/>
      <c r="G4" s="25"/>
      <c r="H4" s="25"/>
    </row>
    <row r="5" spans="2:8" ht="12" customHeight="1">
      <c r="B5" s="34" t="s">
        <v>90</v>
      </c>
      <c r="C5" s="34"/>
      <c r="D5" s="82"/>
      <c r="E5" s="81"/>
      <c r="F5" s="82"/>
      <c r="G5" s="25"/>
      <c r="H5" s="25"/>
    </row>
    <row r="6" spans="2:8" ht="12" customHeight="1">
      <c r="B6" s="34" t="s">
        <v>91</v>
      </c>
      <c r="C6" s="34"/>
      <c r="D6" s="82"/>
      <c r="E6" s="81"/>
      <c r="F6" s="82"/>
      <c r="G6" s="25"/>
      <c r="H6" s="25"/>
    </row>
    <row r="7" spans="2:8" ht="3.75" customHeight="1">
      <c r="B7" s="35"/>
      <c r="C7" s="34"/>
      <c r="D7" s="82"/>
      <c r="E7" s="81"/>
      <c r="F7" s="82"/>
      <c r="G7" s="25"/>
      <c r="H7" s="25"/>
    </row>
    <row r="8" spans="1:8" ht="12" customHeight="1">
      <c r="A8" s="63" t="s">
        <v>88</v>
      </c>
      <c r="B8" s="34" t="s">
        <v>609</v>
      </c>
      <c r="C8" s="34"/>
      <c r="D8" s="82"/>
      <c r="E8" s="81"/>
      <c r="F8" s="82"/>
      <c r="G8" s="25"/>
      <c r="H8" s="25"/>
    </row>
    <row r="9" spans="1:8" ht="12" customHeight="1">
      <c r="A9" s="33"/>
      <c r="B9" s="36" t="s">
        <v>399</v>
      </c>
      <c r="C9" s="36"/>
      <c r="D9" s="82"/>
      <c r="E9" s="81"/>
      <c r="F9" s="82"/>
      <c r="G9" s="25"/>
      <c r="H9" s="25"/>
    </row>
    <row r="10" spans="1:8" ht="12" customHeight="1">
      <c r="A10" s="32"/>
      <c r="B10" s="34" t="s">
        <v>449</v>
      </c>
      <c r="C10" s="34"/>
      <c r="D10" s="82"/>
      <c r="E10" s="81"/>
      <c r="F10" s="82"/>
      <c r="G10" s="25"/>
      <c r="H10" s="25"/>
    </row>
    <row r="11" spans="2:8" ht="12" customHeight="1">
      <c r="B11" s="64" t="s">
        <v>450</v>
      </c>
      <c r="C11" s="34"/>
      <c r="D11" s="82"/>
      <c r="E11" s="81"/>
      <c r="F11" s="82"/>
      <c r="G11" s="25"/>
      <c r="H11" s="25"/>
    </row>
    <row r="12" spans="2:8" ht="4.5" customHeight="1">
      <c r="B12" s="35"/>
      <c r="C12" s="35"/>
      <c r="D12" s="82"/>
      <c r="E12" s="81"/>
      <c r="F12" s="82"/>
      <c r="G12" s="25"/>
      <c r="H12" s="25"/>
    </row>
    <row r="13" spans="1:9" s="31" customFormat="1" ht="12" customHeight="1">
      <c r="A13" s="105" t="s">
        <v>415</v>
      </c>
      <c r="B13" s="105"/>
      <c r="C13" s="105"/>
      <c r="D13" s="106"/>
      <c r="E13" s="81"/>
      <c r="F13" s="82"/>
      <c r="G13" s="25"/>
      <c r="H13" s="25"/>
      <c r="I13" s="128"/>
    </row>
    <row r="14" spans="1:9" s="31" customFormat="1" ht="12" customHeight="1">
      <c r="A14" s="105" t="s">
        <v>412</v>
      </c>
      <c r="B14" s="105"/>
      <c r="C14" s="105"/>
      <c r="D14" s="106"/>
      <c r="E14" s="81"/>
      <c r="F14" s="82"/>
      <c r="G14" s="25"/>
      <c r="H14" s="25"/>
      <c r="I14" s="128"/>
    </row>
    <row r="15" spans="1:9" s="31" customFormat="1" ht="12" customHeight="1">
      <c r="A15" s="105" t="s">
        <v>453</v>
      </c>
      <c r="B15" s="105"/>
      <c r="C15" s="105"/>
      <c r="D15" s="106"/>
      <c r="E15" s="81"/>
      <c r="F15" s="82"/>
      <c r="G15" s="25"/>
      <c r="H15" s="25"/>
      <c r="I15" s="128"/>
    </row>
    <row r="16" spans="1:7" s="31" customFormat="1" ht="13.5" customHeight="1" thickBot="1">
      <c r="A16" s="215" t="s">
        <v>452</v>
      </c>
      <c r="B16" s="215"/>
      <c r="C16" s="215"/>
      <c r="D16" s="215"/>
      <c r="E16" s="215"/>
      <c r="F16" s="215"/>
      <c r="G16" s="215"/>
    </row>
    <row r="17" spans="1:9" s="31" customFormat="1" ht="12" customHeight="1">
      <c r="A17" s="215" t="s">
        <v>87</v>
      </c>
      <c r="B17" s="215"/>
      <c r="C17" s="215"/>
      <c r="D17" s="215"/>
      <c r="E17" s="81"/>
      <c r="F17" s="247"/>
      <c r="G17" s="248"/>
      <c r="H17" s="248"/>
      <c r="I17" s="249"/>
    </row>
    <row r="18" spans="1:9" s="31" customFormat="1" ht="17.25" customHeight="1" thickBot="1">
      <c r="A18" s="216" t="s">
        <v>502</v>
      </c>
      <c r="B18" s="216"/>
      <c r="C18" s="216"/>
      <c r="D18" s="216"/>
      <c r="E18" s="175" t="s">
        <v>650</v>
      </c>
      <c r="F18" s="250"/>
      <c r="G18" s="251"/>
      <c r="H18" s="251"/>
      <c r="I18" s="252"/>
    </row>
    <row r="19" spans="1:8" s="31" customFormat="1" ht="12" customHeight="1">
      <c r="A19" s="214"/>
      <c r="B19" s="214"/>
      <c r="C19" s="214"/>
      <c r="D19" s="214"/>
      <c r="E19" s="81"/>
      <c r="F19" s="82"/>
      <c r="G19" s="25"/>
      <c r="H19" s="25"/>
    </row>
    <row r="20" spans="1:9" ht="24.75" customHeight="1">
      <c r="A20" s="219" t="s">
        <v>93</v>
      </c>
      <c r="B20" s="220"/>
      <c r="C20" s="220"/>
      <c r="D20" s="220"/>
      <c r="E20" s="220"/>
      <c r="F20" s="220"/>
      <c r="G20" s="220"/>
      <c r="H20" s="111"/>
      <c r="I20" s="1"/>
    </row>
    <row r="21" spans="1:9" ht="13.5" customHeight="1">
      <c r="A21" s="15" t="s">
        <v>3</v>
      </c>
      <c r="B21" s="37" t="s">
        <v>0</v>
      </c>
      <c r="C21" s="38" t="s">
        <v>1</v>
      </c>
      <c r="D21" s="154" t="s">
        <v>568</v>
      </c>
      <c r="E21" s="90" t="s">
        <v>566</v>
      </c>
      <c r="F21" s="83" t="s">
        <v>508</v>
      </c>
      <c r="G21" s="37" t="s">
        <v>2</v>
      </c>
      <c r="H21" s="37"/>
      <c r="I21" s="129" t="s">
        <v>590</v>
      </c>
    </row>
    <row r="22" spans="1:9" ht="13.5" customHeight="1">
      <c r="A22" s="13" t="s">
        <v>94</v>
      </c>
      <c r="B22" s="39"/>
      <c r="C22" s="40"/>
      <c r="D22" s="84"/>
      <c r="E22" s="97" t="s">
        <v>567</v>
      </c>
      <c r="F22" s="84"/>
      <c r="G22" s="39" t="s">
        <v>413</v>
      </c>
      <c r="H22" s="39" t="s">
        <v>451</v>
      </c>
      <c r="I22" s="130"/>
    </row>
    <row r="23" spans="1:9" ht="13.5" customHeight="1">
      <c r="A23" s="13" t="s">
        <v>95</v>
      </c>
      <c r="B23" s="39"/>
      <c r="C23" s="40"/>
      <c r="D23" s="84"/>
      <c r="E23" s="84"/>
      <c r="F23" s="84"/>
      <c r="G23" s="39"/>
      <c r="H23" s="39"/>
      <c r="I23" s="130"/>
    </row>
    <row r="24" spans="1:9" ht="13.5" customHeight="1">
      <c r="A24" s="13" t="s">
        <v>22</v>
      </c>
      <c r="B24" s="39"/>
      <c r="C24" s="40"/>
      <c r="D24" s="84"/>
      <c r="E24" s="84"/>
      <c r="F24" s="84"/>
      <c r="G24" s="39"/>
      <c r="H24" s="39"/>
      <c r="I24" s="130"/>
    </row>
    <row r="25" spans="1:9" ht="13.5" customHeight="1">
      <c r="A25" s="8" t="s">
        <v>4</v>
      </c>
      <c r="B25" s="41"/>
      <c r="C25" s="42"/>
      <c r="D25" s="88"/>
      <c r="E25" s="98"/>
      <c r="F25" s="85"/>
      <c r="G25" s="58"/>
      <c r="H25" s="58"/>
      <c r="I25" s="131"/>
    </row>
    <row r="26" spans="1:9" ht="12" customHeight="1">
      <c r="A26" s="79" t="s">
        <v>5</v>
      </c>
      <c r="B26" s="43"/>
      <c r="C26" s="44" t="s">
        <v>219</v>
      </c>
      <c r="D26" s="88">
        <f aca="true" t="shared" si="0" ref="D26:D32">E26*1.2</f>
        <v>151.79999999999998</v>
      </c>
      <c r="E26" s="88">
        <f>F26*1.15</f>
        <v>126.5</v>
      </c>
      <c r="F26" s="88">
        <f>G26*1.1</f>
        <v>110.00000000000001</v>
      </c>
      <c r="G26" s="59">
        <v>100</v>
      </c>
      <c r="H26" s="59">
        <v>100</v>
      </c>
      <c r="I26" s="131">
        <v>4607048000687</v>
      </c>
    </row>
    <row r="27" spans="1:9" ht="12" customHeight="1">
      <c r="A27" s="79" t="s">
        <v>6</v>
      </c>
      <c r="B27" s="43"/>
      <c r="C27" s="44" t="s">
        <v>220</v>
      </c>
      <c r="D27" s="88">
        <f t="shared" si="0"/>
        <v>212.51999999999998</v>
      </c>
      <c r="E27" s="88">
        <f aca="true" t="shared" si="1" ref="E27:E32">F27*1.15</f>
        <v>177.1</v>
      </c>
      <c r="F27" s="88">
        <f aca="true" t="shared" si="2" ref="F27:F32">G27*1.1</f>
        <v>154</v>
      </c>
      <c r="G27" s="59">
        <v>140</v>
      </c>
      <c r="H27" s="59">
        <v>140</v>
      </c>
      <c r="I27" s="131">
        <v>4607048000700</v>
      </c>
    </row>
    <row r="28" spans="1:9" ht="12" customHeight="1">
      <c r="A28" s="253" t="s">
        <v>7</v>
      </c>
      <c r="B28" s="254"/>
      <c r="C28" s="191" t="s">
        <v>221</v>
      </c>
      <c r="D28" s="194">
        <f t="shared" si="0"/>
        <v>212.51999999999998</v>
      </c>
      <c r="E28" s="194">
        <f t="shared" si="1"/>
        <v>177.1</v>
      </c>
      <c r="F28" s="194">
        <f t="shared" si="2"/>
        <v>154</v>
      </c>
      <c r="G28" s="59">
        <v>140</v>
      </c>
      <c r="H28" s="59">
        <v>140</v>
      </c>
      <c r="I28" s="131">
        <v>4607048000830</v>
      </c>
    </row>
    <row r="29" spans="1:9" ht="13.5" customHeight="1">
      <c r="A29" s="79" t="s">
        <v>8</v>
      </c>
      <c r="B29" s="43"/>
      <c r="C29" s="44" t="s">
        <v>222</v>
      </c>
      <c r="D29" s="88">
        <f t="shared" si="0"/>
        <v>318.78000000000003</v>
      </c>
      <c r="E29" s="88">
        <f t="shared" si="1"/>
        <v>265.65000000000003</v>
      </c>
      <c r="F29" s="88">
        <f t="shared" si="2"/>
        <v>231.00000000000003</v>
      </c>
      <c r="G29" s="59">
        <v>210</v>
      </c>
      <c r="H29" s="59">
        <v>210</v>
      </c>
      <c r="I29" s="131">
        <v>4607048004425</v>
      </c>
    </row>
    <row r="30" spans="1:9" ht="12" customHeight="1">
      <c r="A30" s="79" t="s">
        <v>9</v>
      </c>
      <c r="B30" s="43"/>
      <c r="C30" s="44" t="s">
        <v>223</v>
      </c>
      <c r="D30" s="88">
        <f t="shared" si="0"/>
        <v>303.59999999999997</v>
      </c>
      <c r="E30" s="88">
        <f t="shared" si="1"/>
        <v>253</v>
      </c>
      <c r="F30" s="88">
        <f t="shared" si="2"/>
        <v>220.00000000000003</v>
      </c>
      <c r="G30" s="59">
        <v>200</v>
      </c>
      <c r="H30" s="59">
        <v>200</v>
      </c>
      <c r="I30" s="131">
        <v>4607048004432</v>
      </c>
    </row>
    <row r="31" spans="1:9" ht="12" customHeight="1">
      <c r="A31" s="79" t="s">
        <v>404</v>
      </c>
      <c r="B31" s="43"/>
      <c r="C31" s="44" t="s">
        <v>403</v>
      </c>
      <c r="D31" s="88">
        <f t="shared" si="0"/>
        <v>144.21</v>
      </c>
      <c r="E31" s="88">
        <f t="shared" si="1"/>
        <v>120.17500000000001</v>
      </c>
      <c r="F31" s="88">
        <f t="shared" si="2"/>
        <v>104.50000000000001</v>
      </c>
      <c r="G31" s="59">
        <v>95</v>
      </c>
      <c r="H31" s="59">
        <v>95</v>
      </c>
      <c r="I31" s="131">
        <v>4607048004449</v>
      </c>
    </row>
    <row r="32" spans="1:9" ht="12" customHeight="1">
      <c r="A32" s="79" t="s">
        <v>224</v>
      </c>
      <c r="B32" s="43"/>
      <c r="C32" s="44" t="s">
        <v>225</v>
      </c>
      <c r="D32" s="86">
        <f t="shared" si="0"/>
        <v>182.15999999999997</v>
      </c>
      <c r="E32" s="86">
        <f t="shared" si="1"/>
        <v>151.79999999999998</v>
      </c>
      <c r="F32" s="86">
        <f t="shared" si="2"/>
        <v>132</v>
      </c>
      <c r="G32" s="59">
        <v>120</v>
      </c>
      <c r="H32" s="59">
        <v>120</v>
      </c>
      <c r="I32" s="132">
        <v>4607048004456</v>
      </c>
    </row>
    <row r="33" spans="1:9" ht="12" customHeight="1">
      <c r="A33" s="223"/>
      <c r="B33" s="223"/>
      <c r="C33" s="223"/>
      <c r="D33" s="223"/>
      <c r="E33" s="223"/>
      <c r="F33" s="223"/>
      <c r="G33" s="223"/>
      <c r="H33" s="223"/>
      <c r="I33" s="1"/>
    </row>
    <row r="34" spans="1:9" ht="26.25" customHeight="1">
      <c r="A34" s="205" t="s">
        <v>92</v>
      </c>
      <c r="B34" s="221"/>
      <c r="C34" s="221"/>
      <c r="D34" s="221"/>
      <c r="E34" s="221"/>
      <c r="F34" s="221"/>
      <c r="G34" s="221"/>
      <c r="H34" s="111"/>
      <c r="I34" s="1"/>
    </row>
    <row r="35" spans="1:9" ht="13.5" customHeight="1">
      <c r="A35" s="15" t="s">
        <v>73</v>
      </c>
      <c r="B35" s="37" t="s">
        <v>0</v>
      </c>
      <c r="C35" s="38" t="s">
        <v>1</v>
      </c>
      <c r="D35" s="154" t="s">
        <v>568</v>
      </c>
      <c r="E35" s="90" t="s">
        <v>566</v>
      </c>
      <c r="F35" s="83" t="s">
        <v>508</v>
      </c>
      <c r="G35" s="37" t="s">
        <v>2</v>
      </c>
      <c r="H35" s="37"/>
      <c r="I35" s="129" t="s">
        <v>590</v>
      </c>
    </row>
    <row r="36" spans="1:9" ht="13.5" customHeight="1">
      <c r="A36" s="13" t="s">
        <v>96</v>
      </c>
      <c r="B36" s="39"/>
      <c r="C36" s="40"/>
      <c r="D36" s="99"/>
      <c r="E36" s="97" t="s">
        <v>567</v>
      </c>
      <c r="F36" s="84"/>
      <c r="G36" s="39" t="s">
        <v>413</v>
      </c>
      <c r="H36" s="39" t="s">
        <v>451</v>
      </c>
      <c r="I36" s="130"/>
    </row>
    <row r="37" spans="1:9" ht="13.5" customHeight="1">
      <c r="A37" s="13" t="s">
        <v>95</v>
      </c>
      <c r="B37" s="39"/>
      <c r="C37" s="40"/>
      <c r="D37" s="99"/>
      <c r="E37" s="97"/>
      <c r="F37" s="84"/>
      <c r="G37" s="39"/>
      <c r="H37" s="39"/>
      <c r="I37" s="130"/>
    </row>
    <row r="38" spans="1:9" ht="13.5" customHeight="1">
      <c r="A38" s="13" t="s">
        <v>72</v>
      </c>
      <c r="B38" s="39"/>
      <c r="C38" s="40"/>
      <c r="D38" s="99"/>
      <c r="E38" s="97"/>
      <c r="F38" s="84"/>
      <c r="G38" s="39"/>
      <c r="H38" s="39"/>
      <c r="I38" s="130"/>
    </row>
    <row r="39" spans="1:9" ht="13.5" customHeight="1">
      <c r="A39" s="8" t="s">
        <v>4</v>
      </c>
      <c r="B39" s="41"/>
      <c r="C39" s="42"/>
      <c r="D39" s="88"/>
      <c r="E39" s="98"/>
      <c r="F39" s="85"/>
      <c r="G39" s="58"/>
      <c r="H39" s="58"/>
      <c r="I39" s="131"/>
    </row>
    <row r="40" spans="1:9" ht="12" customHeight="1">
      <c r="A40" s="79" t="s">
        <v>454</v>
      </c>
      <c r="B40" s="43"/>
      <c r="C40" s="44" t="s">
        <v>226</v>
      </c>
      <c r="D40" s="88">
        <f aca="true" t="shared" si="3" ref="D40:D45">E40*1.2</f>
        <v>258.06</v>
      </c>
      <c r="E40" s="88">
        <f aca="true" t="shared" si="4" ref="E40:E45">F40*1.15</f>
        <v>215.05</v>
      </c>
      <c r="F40" s="88">
        <f aca="true" t="shared" si="5" ref="F40:F45">G40*1.1</f>
        <v>187.00000000000003</v>
      </c>
      <c r="G40" s="44">
        <v>170</v>
      </c>
      <c r="H40" s="44">
        <v>170</v>
      </c>
      <c r="I40" s="131">
        <v>4607048004463</v>
      </c>
    </row>
    <row r="41" spans="1:9" ht="12" customHeight="1">
      <c r="A41" s="79" t="s">
        <v>89</v>
      </c>
      <c r="B41" s="43"/>
      <c r="C41" s="44" t="s">
        <v>227</v>
      </c>
      <c r="D41" s="88">
        <f t="shared" si="3"/>
        <v>305.118</v>
      </c>
      <c r="E41" s="88">
        <f t="shared" si="4"/>
        <v>254.26500000000001</v>
      </c>
      <c r="F41" s="88">
        <f t="shared" si="5"/>
        <v>221.10000000000002</v>
      </c>
      <c r="G41" s="44">
        <v>201</v>
      </c>
      <c r="H41" s="44">
        <v>201</v>
      </c>
      <c r="I41" s="131">
        <v>4607048004487</v>
      </c>
    </row>
    <row r="42" spans="1:9" ht="12" customHeight="1">
      <c r="A42" s="79" t="s">
        <v>231</v>
      </c>
      <c r="B42" s="43"/>
      <c r="C42" s="44" t="s">
        <v>232</v>
      </c>
      <c r="D42" s="88">
        <f t="shared" si="3"/>
        <v>379.5</v>
      </c>
      <c r="E42" s="88">
        <f t="shared" si="4"/>
        <v>316.25</v>
      </c>
      <c r="F42" s="88">
        <f t="shared" si="5"/>
        <v>275</v>
      </c>
      <c r="G42" s="44">
        <v>250</v>
      </c>
      <c r="H42" s="44">
        <v>250</v>
      </c>
      <c r="I42" s="131">
        <v>4607048004494</v>
      </c>
    </row>
    <row r="43" spans="1:9" ht="12" customHeight="1">
      <c r="A43" s="79" t="s">
        <v>233</v>
      </c>
      <c r="B43" s="43"/>
      <c r="C43" s="44" t="s">
        <v>230</v>
      </c>
      <c r="D43" s="88">
        <f t="shared" si="3"/>
        <v>379.5</v>
      </c>
      <c r="E43" s="88">
        <f t="shared" si="4"/>
        <v>316.25</v>
      </c>
      <c r="F43" s="88">
        <f t="shared" si="5"/>
        <v>275</v>
      </c>
      <c r="G43" s="44">
        <v>250</v>
      </c>
      <c r="H43" s="44">
        <v>250</v>
      </c>
      <c r="I43" s="131">
        <v>4607048004500</v>
      </c>
    </row>
    <row r="44" spans="1:9" ht="12" customHeight="1">
      <c r="A44" s="79" t="s">
        <v>74</v>
      </c>
      <c r="B44" s="43"/>
      <c r="C44" s="44" t="s">
        <v>228</v>
      </c>
      <c r="D44" s="88">
        <f t="shared" si="3"/>
        <v>394.67999999999995</v>
      </c>
      <c r="E44" s="88">
        <f t="shared" si="4"/>
        <v>328.9</v>
      </c>
      <c r="F44" s="88">
        <f t="shared" si="5"/>
        <v>286</v>
      </c>
      <c r="G44" s="44">
        <v>260</v>
      </c>
      <c r="H44" s="44">
        <v>260</v>
      </c>
      <c r="I44" s="131">
        <v>4607048004517</v>
      </c>
    </row>
    <row r="45" spans="1:9" ht="12" customHeight="1">
      <c r="A45" s="79" t="s">
        <v>75</v>
      </c>
      <c r="B45" s="45"/>
      <c r="C45" s="44" t="s">
        <v>229</v>
      </c>
      <c r="D45" s="88">
        <f t="shared" si="3"/>
        <v>245.916</v>
      </c>
      <c r="E45" s="88">
        <f t="shared" si="4"/>
        <v>204.93</v>
      </c>
      <c r="F45" s="88">
        <f t="shared" si="5"/>
        <v>178.20000000000002</v>
      </c>
      <c r="G45" s="44">
        <v>162</v>
      </c>
      <c r="H45" s="44">
        <v>162</v>
      </c>
      <c r="I45" s="131">
        <v>4607048004524</v>
      </c>
    </row>
    <row r="46" spans="1:9" ht="13.5" customHeight="1">
      <c r="A46" s="18" t="s">
        <v>99</v>
      </c>
      <c r="B46" s="37" t="s">
        <v>0</v>
      </c>
      <c r="C46" s="37" t="s">
        <v>1</v>
      </c>
      <c r="D46" s="154" t="s">
        <v>568</v>
      </c>
      <c r="E46" s="90" t="s">
        <v>566</v>
      </c>
      <c r="F46" s="83"/>
      <c r="G46" s="37" t="s">
        <v>2</v>
      </c>
      <c r="H46" s="37"/>
      <c r="I46" s="129" t="s">
        <v>590</v>
      </c>
    </row>
    <row r="47" spans="1:9" ht="13.5" customHeight="1">
      <c r="A47" s="18" t="s">
        <v>98</v>
      </c>
      <c r="B47" s="39"/>
      <c r="C47" s="39"/>
      <c r="D47" s="99"/>
      <c r="E47" s="97" t="s">
        <v>567</v>
      </c>
      <c r="F47" s="83" t="s">
        <v>508</v>
      </c>
      <c r="G47" s="39" t="s">
        <v>413</v>
      </c>
      <c r="H47" s="39" t="s">
        <v>451</v>
      </c>
      <c r="I47" s="130"/>
    </row>
    <row r="48" spans="1:9" ht="13.5" customHeight="1">
      <c r="A48" s="29" t="s">
        <v>96</v>
      </c>
      <c r="B48" s="39"/>
      <c r="C48" s="39"/>
      <c r="D48" s="99"/>
      <c r="E48" s="84"/>
      <c r="F48" s="84"/>
      <c r="G48" s="39"/>
      <c r="H48" s="39"/>
      <c r="I48" s="130"/>
    </row>
    <row r="49" spans="1:9" ht="13.5" customHeight="1">
      <c r="A49" s="29" t="s">
        <v>95</v>
      </c>
      <c r="B49" s="39"/>
      <c r="C49" s="39"/>
      <c r="D49" s="99"/>
      <c r="E49" s="84"/>
      <c r="F49" s="84"/>
      <c r="G49" s="39"/>
      <c r="H49" s="39"/>
      <c r="I49" s="130"/>
    </row>
    <row r="50" spans="1:9" ht="13.5" customHeight="1">
      <c r="A50" s="29" t="s">
        <v>71</v>
      </c>
      <c r="B50" s="39"/>
      <c r="C50" s="39"/>
      <c r="D50" s="84"/>
      <c r="E50" s="87"/>
      <c r="F50" s="87"/>
      <c r="G50" s="57"/>
      <c r="H50" s="57"/>
      <c r="I50" s="130"/>
    </row>
    <row r="51" spans="1:9" ht="13.5" customHeight="1">
      <c r="A51" s="18" t="s">
        <v>4</v>
      </c>
      <c r="B51" s="41"/>
      <c r="C51" s="41"/>
      <c r="D51" s="85"/>
      <c r="E51" s="85"/>
      <c r="F51" s="85"/>
      <c r="G51" s="58"/>
      <c r="H51" s="58"/>
      <c r="I51" s="133"/>
    </row>
    <row r="52" spans="1:9" ht="12" customHeight="1">
      <c r="A52" s="79" t="s">
        <v>15</v>
      </c>
      <c r="B52" s="46" t="s">
        <v>553</v>
      </c>
      <c r="C52" s="47" t="s">
        <v>234</v>
      </c>
      <c r="D52" s="88">
        <f aca="true" t="shared" si="6" ref="D52:D60">E52*1.2</f>
        <v>129.03</v>
      </c>
      <c r="E52" s="88">
        <f>F52*1.15</f>
        <v>107.525</v>
      </c>
      <c r="F52" s="88">
        <f>G52*1.1</f>
        <v>93.50000000000001</v>
      </c>
      <c r="G52" s="41">
        <v>85</v>
      </c>
      <c r="H52" s="41">
        <v>85</v>
      </c>
      <c r="I52" s="131">
        <v>4607048004531</v>
      </c>
    </row>
    <row r="53" spans="1:9" ht="12" customHeight="1">
      <c r="A53" s="79" t="s">
        <v>15</v>
      </c>
      <c r="B53" s="43" t="s">
        <v>11</v>
      </c>
      <c r="C53" s="48" t="s">
        <v>235</v>
      </c>
      <c r="D53" s="88">
        <f t="shared" si="6"/>
        <v>185.196</v>
      </c>
      <c r="E53" s="88">
        <f aca="true" t="shared" si="7" ref="E53:E60">F53*1.15</f>
        <v>154.33</v>
      </c>
      <c r="F53" s="88">
        <f aca="true" t="shared" si="8" ref="F53:F60">G53*1.1</f>
        <v>134.20000000000002</v>
      </c>
      <c r="G53" s="44">
        <v>122</v>
      </c>
      <c r="H53" s="44">
        <v>122</v>
      </c>
      <c r="I53" s="131">
        <v>4607048004548</v>
      </c>
    </row>
    <row r="54" spans="1:9" ht="12" customHeight="1">
      <c r="A54" s="79" t="s">
        <v>16</v>
      </c>
      <c r="B54" s="43" t="s">
        <v>12</v>
      </c>
      <c r="C54" s="48" t="s">
        <v>236</v>
      </c>
      <c r="D54" s="88">
        <f t="shared" si="6"/>
        <v>288.42</v>
      </c>
      <c r="E54" s="88">
        <f t="shared" si="7"/>
        <v>240.35000000000002</v>
      </c>
      <c r="F54" s="88">
        <f t="shared" si="8"/>
        <v>209.00000000000003</v>
      </c>
      <c r="G54" s="44">
        <v>190</v>
      </c>
      <c r="H54" s="44">
        <v>190</v>
      </c>
      <c r="I54" s="131">
        <v>4607048004555</v>
      </c>
    </row>
    <row r="55" spans="1:9" ht="12" customHeight="1">
      <c r="A55" s="79" t="s">
        <v>15</v>
      </c>
      <c r="B55" s="43" t="s">
        <v>32</v>
      </c>
      <c r="C55" s="48" t="s">
        <v>237</v>
      </c>
      <c r="D55" s="88">
        <f t="shared" si="6"/>
        <v>388.60799999999995</v>
      </c>
      <c r="E55" s="88">
        <f t="shared" si="7"/>
        <v>323.84</v>
      </c>
      <c r="F55" s="88">
        <f t="shared" si="8"/>
        <v>281.6</v>
      </c>
      <c r="G55" s="44">
        <v>256</v>
      </c>
      <c r="H55" s="44">
        <v>256</v>
      </c>
      <c r="I55" s="131">
        <v>4607048004562</v>
      </c>
    </row>
    <row r="56" spans="1:9" ht="12" customHeight="1">
      <c r="A56" s="79" t="s">
        <v>14</v>
      </c>
      <c r="B56" s="43" t="s">
        <v>555</v>
      </c>
      <c r="C56" s="48" t="s">
        <v>238</v>
      </c>
      <c r="D56" s="88">
        <f t="shared" si="6"/>
        <v>127.512</v>
      </c>
      <c r="E56" s="88">
        <f t="shared" si="7"/>
        <v>106.26</v>
      </c>
      <c r="F56" s="88">
        <f t="shared" si="8"/>
        <v>92.4</v>
      </c>
      <c r="G56" s="44">
        <v>84</v>
      </c>
      <c r="H56" s="44">
        <v>84</v>
      </c>
      <c r="I56" s="131">
        <v>4607048004579</v>
      </c>
    </row>
    <row r="57" spans="1:9" ht="12" customHeight="1">
      <c r="A57" s="79" t="s">
        <v>14</v>
      </c>
      <c r="B57" s="43" t="s">
        <v>19</v>
      </c>
      <c r="C57" s="48" t="s">
        <v>416</v>
      </c>
      <c r="D57" s="88">
        <f t="shared" si="6"/>
        <v>212.51999999999998</v>
      </c>
      <c r="E57" s="88">
        <f t="shared" si="7"/>
        <v>177.1</v>
      </c>
      <c r="F57" s="88">
        <f t="shared" si="8"/>
        <v>154</v>
      </c>
      <c r="G57" s="44">
        <v>140</v>
      </c>
      <c r="H57" s="44">
        <v>140</v>
      </c>
      <c r="I57" s="131">
        <v>4607048004586</v>
      </c>
    </row>
    <row r="58" spans="1:9" ht="12" customHeight="1">
      <c r="A58" s="79" t="s">
        <v>14</v>
      </c>
      <c r="B58" s="43" t="s">
        <v>11</v>
      </c>
      <c r="C58" s="48" t="s">
        <v>239</v>
      </c>
      <c r="D58" s="88">
        <f t="shared" si="6"/>
        <v>200.376</v>
      </c>
      <c r="E58" s="88">
        <f t="shared" si="7"/>
        <v>166.98000000000002</v>
      </c>
      <c r="F58" s="88">
        <f t="shared" si="8"/>
        <v>145.20000000000002</v>
      </c>
      <c r="G58" s="44">
        <v>132</v>
      </c>
      <c r="H58" s="44">
        <v>132</v>
      </c>
      <c r="I58" s="131">
        <v>4607048004593</v>
      </c>
    </row>
    <row r="59" spans="1:9" ht="12" customHeight="1">
      <c r="A59" s="79" t="s">
        <v>14</v>
      </c>
      <c r="B59" s="43" t="s">
        <v>12</v>
      </c>
      <c r="C59" s="48" t="s">
        <v>240</v>
      </c>
      <c r="D59" s="88">
        <f t="shared" si="6"/>
        <v>303.59999999999997</v>
      </c>
      <c r="E59" s="88">
        <f t="shared" si="7"/>
        <v>253</v>
      </c>
      <c r="F59" s="88">
        <f t="shared" si="8"/>
        <v>220.00000000000003</v>
      </c>
      <c r="G59" s="44">
        <v>200</v>
      </c>
      <c r="H59" s="44">
        <v>200</v>
      </c>
      <c r="I59" s="131">
        <v>4607048004609</v>
      </c>
    </row>
    <row r="60" spans="1:9" ht="12" customHeight="1">
      <c r="A60" s="79" t="s">
        <v>14</v>
      </c>
      <c r="B60" s="43" t="s">
        <v>32</v>
      </c>
      <c r="C60" s="48" t="s">
        <v>241</v>
      </c>
      <c r="D60" s="86">
        <f t="shared" si="6"/>
        <v>414.41399999999993</v>
      </c>
      <c r="E60" s="86">
        <f t="shared" si="7"/>
        <v>345.34499999999997</v>
      </c>
      <c r="F60" s="86">
        <f t="shared" si="8"/>
        <v>300.3</v>
      </c>
      <c r="G60" s="44">
        <v>273</v>
      </c>
      <c r="H60" s="44">
        <v>273</v>
      </c>
      <c r="I60" s="132">
        <v>4607048004616</v>
      </c>
    </row>
    <row r="61" spans="1:9" ht="12" customHeight="1">
      <c r="A61" s="113"/>
      <c r="B61" s="40"/>
      <c r="C61" s="114"/>
      <c r="D61" s="97"/>
      <c r="E61" s="97"/>
      <c r="F61" s="97"/>
      <c r="G61" s="40"/>
      <c r="H61" s="40"/>
      <c r="I61" s="134"/>
    </row>
    <row r="62" spans="1:9" ht="30" customHeight="1">
      <c r="A62" s="205" t="s">
        <v>466</v>
      </c>
      <c r="B62" s="206"/>
      <c r="C62" s="206"/>
      <c r="D62" s="206"/>
      <c r="E62" s="206"/>
      <c r="F62" s="206"/>
      <c r="G62" s="206"/>
      <c r="H62" s="111"/>
      <c r="I62" s="1"/>
    </row>
    <row r="63" spans="1:9" ht="12" customHeight="1">
      <c r="A63" s="15" t="s">
        <v>25</v>
      </c>
      <c r="B63" s="43" t="s">
        <v>468</v>
      </c>
      <c r="C63" s="44" t="s">
        <v>469</v>
      </c>
      <c r="D63" s="86">
        <f aca="true" t="shared" si="9" ref="D63:D71">E63*1.2</f>
        <v>75.89999999999999</v>
      </c>
      <c r="E63" s="86">
        <f aca="true" t="shared" si="10" ref="E63:E71">F63*1.15</f>
        <v>63.25</v>
      </c>
      <c r="F63" s="88">
        <f aca="true" t="shared" si="11" ref="F63:F71">G63*1.1</f>
        <v>55.00000000000001</v>
      </c>
      <c r="G63" s="44">
        <v>50</v>
      </c>
      <c r="H63" s="44">
        <v>50</v>
      </c>
      <c r="I63" s="132">
        <v>4607048003299</v>
      </c>
    </row>
    <row r="64" spans="1:9" ht="12" customHeight="1">
      <c r="A64" s="13" t="s">
        <v>467</v>
      </c>
      <c r="B64" s="43" t="s">
        <v>11</v>
      </c>
      <c r="C64" s="44" t="s">
        <v>470</v>
      </c>
      <c r="D64" s="86">
        <f t="shared" si="9"/>
        <v>212.51999999999998</v>
      </c>
      <c r="E64" s="86">
        <f t="shared" si="10"/>
        <v>177.1</v>
      </c>
      <c r="F64" s="88">
        <f t="shared" si="11"/>
        <v>154</v>
      </c>
      <c r="G64" s="44">
        <v>140</v>
      </c>
      <c r="H64" s="44">
        <v>140</v>
      </c>
      <c r="I64" s="132">
        <v>4607048000342</v>
      </c>
    </row>
    <row r="65" spans="1:9" ht="12" customHeight="1">
      <c r="A65" s="13" t="s">
        <v>66</v>
      </c>
      <c r="B65" s="43" t="s">
        <v>12</v>
      </c>
      <c r="C65" s="44" t="s">
        <v>473</v>
      </c>
      <c r="D65" s="86">
        <f t="shared" si="9"/>
        <v>288.42</v>
      </c>
      <c r="E65" s="86">
        <f t="shared" si="10"/>
        <v>240.35000000000002</v>
      </c>
      <c r="F65" s="88">
        <f t="shared" si="11"/>
        <v>209.00000000000003</v>
      </c>
      <c r="G65" s="44">
        <v>190</v>
      </c>
      <c r="H65" s="44">
        <v>190</v>
      </c>
      <c r="I65" s="132">
        <v>4607048000335</v>
      </c>
    </row>
    <row r="66" spans="1:9" ht="12" customHeight="1">
      <c r="A66" s="13" t="s">
        <v>554</v>
      </c>
      <c r="B66" s="254" t="s">
        <v>11</v>
      </c>
      <c r="C66" s="191" t="s">
        <v>543</v>
      </c>
      <c r="D66" s="193">
        <f t="shared" si="9"/>
        <v>409.85999999999996</v>
      </c>
      <c r="E66" s="193">
        <f t="shared" si="10"/>
        <v>341.54999999999995</v>
      </c>
      <c r="F66" s="194">
        <f t="shared" si="11"/>
        <v>297</v>
      </c>
      <c r="G66" s="44">
        <v>270</v>
      </c>
      <c r="H66" s="44">
        <v>270</v>
      </c>
      <c r="I66" s="132">
        <v>4607048004708</v>
      </c>
    </row>
    <row r="67" spans="1:9" ht="12" customHeight="1">
      <c r="A67" s="181" t="s">
        <v>620</v>
      </c>
      <c r="B67" s="255" t="s">
        <v>11</v>
      </c>
      <c r="C67" s="192" t="s">
        <v>617</v>
      </c>
      <c r="D67" s="193">
        <f t="shared" si="9"/>
        <v>409.85999999999996</v>
      </c>
      <c r="E67" s="193">
        <f t="shared" si="10"/>
        <v>341.54999999999995</v>
      </c>
      <c r="F67" s="194">
        <f t="shared" si="11"/>
        <v>297</v>
      </c>
      <c r="G67" s="44">
        <v>270</v>
      </c>
      <c r="H67" s="44">
        <v>270</v>
      </c>
      <c r="I67" s="132">
        <v>4607048005576</v>
      </c>
    </row>
    <row r="68" spans="1:9" ht="12" customHeight="1">
      <c r="A68" s="181" t="s">
        <v>621</v>
      </c>
      <c r="B68" s="255" t="s">
        <v>11</v>
      </c>
      <c r="C68" s="192" t="s">
        <v>618</v>
      </c>
      <c r="D68" s="193">
        <f t="shared" si="9"/>
        <v>409.85999999999996</v>
      </c>
      <c r="E68" s="193">
        <f t="shared" si="10"/>
        <v>341.54999999999995</v>
      </c>
      <c r="F68" s="194">
        <f t="shared" si="11"/>
        <v>297</v>
      </c>
      <c r="G68" s="44">
        <v>270</v>
      </c>
      <c r="H68" s="44">
        <v>270</v>
      </c>
      <c r="I68" s="132">
        <v>4607048005583</v>
      </c>
    </row>
    <row r="69" spans="1:9" ht="12" customHeight="1">
      <c r="A69" s="181" t="s">
        <v>622</v>
      </c>
      <c r="B69" s="255" t="s">
        <v>12</v>
      </c>
      <c r="C69" s="192" t="s">
        <v>619</v>
      </c>
      <c r="D69" s="193">
        <f t="shared" si="9"/>
        <v>516.12</v>
      </c>
      <c r="E69" s="193">
        <f t="shared" si="10"/>
        <v>430.1</v>
      </c>
      <c r="F69" s="194">
        <f t="shared" si="11"/>
        <v>374.00000000000006</v>
      </c>
      <c r="G69" s="44">
        <v>340</v>
      </c>
      <c r="H69" s="44">
        <v>340</v>
      </c>
      <c r="I69" s="132">
        <v>4607048005569</v>
      </c>
    </row>
    <row r="70" spans="1:9" ht="12" customHeight="1">
      <c r="A70" s="108"/>
      <c r="B70" s="180" t="s">
        <v>615</v>
      </c>
      <c r="C70" s="67" t="s">
        <v>616</v>
      </c>
      <c r="D70" s="86">
        <f t="shared" si="9"/>
        <v>186.714</v>
      </c>
      <c r="E70" s="86">
        <f t="shared" si="10"/>
        <v>155.595</v>
      </c>
      <c r="F70" s="88">
        <f t="shared" si="11"/>
        <v>135.3</v>
      </c>
      <c r="G70" s="44">
        <v>123</v>
      </c>
      <c r="H70" s="44">
        <v>123</v>
      </c>
      <c r="I70" s="132">
        <v>4607048005194</v>
      </c>
    </row>
    <row r="71" spans="1:9" ht="12" customHeight="1">
      <c r="A71" s="108" t="s">
        <v>471</v>
      </c>
      <c r="B71" s="43" t="s">
        <v>10</v>
      </c>
      <c r="C71" s="44" t="s">
        <v>472</v>
      </c>
      <c r="D71" s="86">
        <f t="shared" si="9"/>
        <v>212.51999999999998</v>
      </c>
      <c r="E71" s="86">
        <f t="shared" si="10"/>
        <v>177.1</v>
      </c>
      <c r="F71" s="86">
        <f t="shared" si="11"/>
        <v>154</v>
      </c>
      <c r="G71" s="44">
        <v>140</v>
      </c>
      <c r="H71" s="44">
        <v>140</v>
      </c>
      <c r="I71" s="132">
        <v>4607048003305</v>
      </c>
    </row>
    <row r="72" spans="1:9" ht="12" customHeight="1">
      <c r="A72" s="110"/>
      <c r="B72" s="40"/>
      <c r="C72" s="40"/>
      <c r="D72" s="97"/>
      <c r="E72" s="97"/>
      <c r="F72" s="97"/>
      <c r="G72" s="40"/>
      <c r="H72" s="40"/>
      <c r="I72" s="134"/>
    </row>
    <row r="73" spans="1:9" ht="27.75" customHeight="1">
      <c r="A73" s="205" t="s">
        <v>100</v>
      </c>
      <c r="B73" s="206"/>
      <c r="C73" s="206"/>
      <c r="D73" s="206"/>
      <c r="E73" s="206"/>
      <c r="F73" s="206"/>
      <c r="G73" s="206"/>
      <c r="H73" s="111"/>
      <c r="I73" s="1"/>
    </row>
    <row r="74" spans="1:9" ht="13.5" customHeight="1">
      <c r="A74" s="3"/>
      <c r="B74" s="49" t="s">
        <v>0</v>
      </c>
      <c r="C74" s="38" t="s">
        <v>1</v>
      </c>
      <c r="D74" s="154" t="s">
        <v>568</v>
      </c>
      <c r="E74" s="90" t="s">
        <v>566</v>
      </c>
      <c r="F74" s="83" t="s">
        <v>508</v>
      </c>
      <c r="G74" s="37" t="s">
        <v>2</v>
      </c>
      <c r="H74" s="37"/>
      <c r="I74" s="129" t="s">
        <v>590</v>
      </c>
    </row>
    <row r="75" spans="1:9" ht="13.5" customHeight="1">
      <c r="A75" s="2"/>
      <c r="B75" s="46"/>
      <c r="C75" s="42"/>
      <c r="D75" s="99"/>
      <c r="E75" s="97" t="s">
        <v>567</v>
      </c>
      <c r="F75" s="88"/>
      <c r="G75" s="41" t="s">
        <v>413</v>
      </c>
      <c r="H75" s="41" t="s">
        <v>451</v>
      </c>
      <c r="I75" s="130"/>
    </row>
    <row r="76" spans="1:9" ht="13.5" customHeight="1">
      <c r="A76" s="13" t="s">
        <v>17</v>
      </c>
      <c r="B76" s="43" t="s">
        <v>555</v>
      </c>
      <c r="C76" s="44" t="s">
        <v>242</v>
      </c>
      <c r="D76" s="86">
        <f aca="true" t="shared" si="12" ref="D76:D89">E76*1.2</f>
        <v>62.23799999999999</v>
      </c>
      <c r="E76" s="86">
        <f aca="true" t="shared" si="13" ref="E76:E89">F76*1.15</f>
        <v>51.864999999999995</v>
      </c>
      <c r="F76" s="88">
        <f aca="true" t="shared" si="14" ref="F76:F89">G76*1.1</f>
        <v>45.1</v>
      </c>
      <c r="G76" s="44">
        <v>41</v>
      </c>
      <c r="H76" s="44">
        <v>41</v>
      </c>
      <c r="I76" s="132">
        <v>4607048001424</v>
      </c>
    </row>
    <row r="77" spans="1:9" ht="13.5" customHeight="1">
      <c r="A77" s="13" t="s">
        <v>101</v>
      </c>
      <c r="B77" s="43" t="s">
        <v>11</v>
      </c>
      <c r="C77" s="44" t="s">
        <v>243</v>
      </c>
      <c r="D77" s="88">
        <f t="shared" si="12"/>
        <v>91.07999999999998</v>
      </c>
      <c r="E77" s="88">
        <f t="shared" si="13"/>
        <v>75.89999999999999</v>
      </c>
      <c r="F77" s="88">
        <f t="shared" si="14"/>
        <v>66</v>
      </c>
      <c r="G77" s="44">
        <v>60</v>
      </c>
      <c r="H77" s="44">
        <v>60</v>
      </c>
      <c r="I77" s="131">
        <v>4607048004388</v>
      </c>
    </row>
    <row r="78" spans="1:9" ht="13.5" customHeight="1">
      <c r="A78" s="13" t="s">
        <v>95</v>
      </c>
      <c r="B78" s="43" t="s">
        <v>19</v>
      </c>
      <c r="C78" s="44" t="s">
        <v>244</v>
      </c>
      <c r="D78" s="88">
        <f t="shared" si="12"/>
        <v>95.634</v>
      </c>
      <c r="E78" s="88">
        <f t="shared" si="13"/>
        <v>79.69500000000001</v>
      </c>
      <c r="F78" s="88">
        <f t="shared" si="14"/>
        <v>69.30000000000001</v>
      </c>
      <c r="G78" s="44">
        <v>63</v>
      </c>
      <c r="H78" s="44">
        <v>63</v>
      </c>
      <c r="I78" s="131">
        <v>4607048001448</v>
      </c>
    </row>
    <row r="79" spans="1:9" ht="13.5" customHeight="1">
      <c r="A79" s="13" t="s">
        <v>21</v>
      </c>
      <c r="B79" s="43" t="s">
        <v>12</v>
      </c>
      <c r="C79" s="44" t="s">
        <v>245</v>
      </c>
      <c r="D79" s="88">
        <f t="shared" si="12"/>
        <v>139.65599999999998</v>
      </c>
      <c r="E79" s="88">
        <f t="shared" si="13"/>
        <v>116.38</v>
      </c>
      <c r="F79" s="88">
        <f t="shared" si="14"/>
        <v>101.2</v>
      </c>
      <c r="G79" s="44">
        <v>92</v>
      </c>
      <c r="H79" s="44">
        <v>92</v>
      </c>
      <c r="I79" s="131">
        <v>4607048004395</v>
      </c>
    </row>
    <row r="80" spans="1:9" ht="13.5" customHeight="1">
      <c r="A80" s="8" t="s">
        <v>18</v>
      </c>
      <c r="B80" s="49" t="s">
        <v>20</v>
      </c>
      <c r="C80" s="37" t="s">
        <v>246</v>
      </c>
      <c r="D80" s="84">
        <f t="shared" si="12"/>
        <v>135.10199999999998</v>
      </c>
      <c r="E80" s="84">
        <f t="shared" si="13"/>
        <v>112.585</v>
      </c>
      <c r="F80" s="84">
        <f t="shared" si="14"/>
        <v>97.9</v>
      </c>
      <c r="G80" s="37">
        <v>89</v>
      </c>
      <c r="H80" s="37">
        <v>89</v>
      </c>
      <c r="I80" s="130">
        <v>4607048004401</v>
      </c>
    </row>
    <row r="81" spans="1:9" ht="13.5" customHeight="1">
      <c r="A81" s="14" t="s">
        <v>77</v>
      </c>
      <c r="B81" s="43" t="s">
        <v>253</v>
      </c>
      <c r="C81" s="44" t="s">
        <v>247</v>
      </c>
      <c r="D81" s="86">
        <f t="shared" si="12"/>
        <v>163.944</v>
      </c>
      <c r="E81" s="86">
        <f t="shared" si="13"/>
        <v>136.62</v>
      </c>
      <c r="F81" s="86">
        <f t="shared" si="14"/>
        <v>118.80000000000001</v>
      </c>
      <c r="G81" s="44">
        <v>108</v>
      </c>
      <c r="H81" s="44">
        <v>108</v>
      </c>
      <c r="I81" s="132">
        <v>4607048004418</v>
      </c>
    </row>
    <row r="82" spans="1:9" ht="13.5" customHeight="1">
      <c r="A82" s="110"/>
      <c r="B82" s="40"/>
      <c r="C82" s="40"/>
      <c r="D82" s="97"/>
      <c r="E82" s="97"/>
      <c r="F82" s="97"/>
      <c r="G82" s="40"/>
      <c r="H82" s="40"/>
      <c r="I82" s="134"/>
    </row>
    <row r="83" spans="1:9" ht="25.5" customHeight="1">
      <c r="A83" s="222" t="s">
        <v>102</v>
      </c>
      <c r="B83" s="206"/>
      <c r="C83" s="206"/>
      <c r="D83" s="206"/>
      <c r="E83" s="206"/>
      <c r="F83" s="206"/>
      <c r="G83" s="206"/>
      <c r="H83" s="111"/>
      <c r="I83" s="1"/>
    </row>
    <row r="84" spans="1:9" ht="13.5" customHeight="1">
      <c r="A84" s="15" t="s">
        <v>25</v>
      </c>
      <c r="B84" s="43" t="s">
        <v>555</v>
      </c>
      <c r="C84" s="44" t="s">
        <v>248</v>
      </c>
      <c r="D84" s="86">
        <f t="shared" si="12"/>
        <v>71.34599999999999</v>
      </c>
      <c r="E84" s="86">
        <f t="shared" si="13"/>
        <v>59.455</v>
      </c>
      <c r="F84" s="88">
        <f t="shared" si="14"/>
        <v>51.7</v>
      </c>
      <c r="G84" s="44">
        <v>47</v>
      </c>
      <c r="H84" s="44">
        <v>47</v>
      </c>
      <c r="I84" s="132">
        <v>4607048001486</v>
      </c>
    </row>
    <row r="85" spans="1:9" ht="13.5" customHeight="1">
      <c r="A85" s="13" t="s">
        <v>94</v>
      </c>
      <c r="B85" s="43" t="s">
        <v>11</v>
      </c>
      <c r="C85" s="44" t="s">
        <v>249</v>
      </c>
      <c r="D85" s="86">
        <f t="shared" si="12"/>
        <v>98.66999999999999</v>
      </c>
      <c r="E85" s="86">
        <f t="shared" si="13"/>
        <v>82.225</v>
      </c>
      <c r="F85" s="88">
        <f t="shared" si="14"/>
        <v>71.5</v>
      </c>
      <c r="G85" s="44">
        <v>65</v>
      </c>
      <c r="H85" s="44">
        <v>65</v>
      </c>
      <c r="I85" s="132">
        <v>4607048001493</v>
      </c>
    </row>
    <row r="86" spans="1:9" ht="13.5" customHeight="1">
      <c r="A86" s="13" t="s">
        <v>95</v>
      </c>
      <c r="B86" s="43" t="s">
        <v>19</v>
      </c>
      <c r="C86" s="44" t="s">
        <v>250</v>
      </c>
      <c r="D86" s="86">
        <f t="shared" si="12"/>
        <v>107.77799999999999</v>
      </c>
      <c r="E86" s="86">
        <f t="shared" si="13"/>
        <v>89.815</v>
      </c>
      <c r="F86" s="88">
        <f t="shared" si="14"/>
        <v>78.10000000000001</v>
      </c>
      <c r="G86" s="44">
        <v>71</v>
      </c>
      <c r="H86" s="44">
        <v>71</v>
      </c>
      <c r="I86" s="132">
        <v>4607048001509</v>
      </c>
    </row>
    <row r="87" spans="1:9" ht="13.5" customHeight="1">
      <c r="A87" s="13" t="s">
        <v>22</v>
      </c>
      <c r="B87" s="43" t="s">
        <v>12</v>
      </c>
      <c r="C87" s="44" t="s">
        <v>251</v>
      </c>
      <c r="D87" s="86">
        <f t="shared" si="12"/>
        <v>174.57</v>
      </c>
      <c r="E87" s="86">
        <f t="shared" si="13"/>
        <v>145.475</v>
      </c>
      <c r="F87" s="88">
        <f t="shared" si="14"/>
        <v>126.50000000000001</v>
      </c>
      <c r="G87" s="44">
        <v>115</v>
      </c>
      <c r="H87" s="44">
        <v>115</v>
      </c>
      <c r="I87" s="132">
        <v>4607048001516</v>
      </c>
    </row>
    <row r="88" spans="1:9" ht="13.5" customHeight="1">
      <c r="A88" s="8" t="s">
        <v>23</v>
      </c>
      <c r="B88" s="49" t="s">
        <v>20</v>
      </c>
      <c r="C88" s="37" t="s">
        <v>252</v>
      </c>
      <c r="D88" s="83">
        <f t="shared" si="12"/>
        <v>156.354</v>
      </c>
      <c r="E88" s="83">
        <f t="shared" si="13"/>
        <v>130.29500000000002</v>
      </c>
      <c r="F88" s="84">
        <f t="shared" si="14"/>
        <v>113.30000000000001</v>
      </c>
      <c r="G88" s="37">
        <v>103</v>
      </c>
      <c r="H88" s="37">
        <v>103</v>
      </c>
      <c r="I88" s="129">
        <v>4607048001523</v>
      </c>
    </row>
    <row r="89" spans="1:9" ht="13.5" customHeight="1">
      <c r="A89" s="14" t="s">
        <v>26</v>
      </c>
      <c r="B89" s="43" t="s">
        <v>32</v>
      </c>
      <c r="C89" s="44" t="s">
        <v>254</v>
      </c>
      <c r="D89" s="86">
        <f t="shared" si="12"/>
        <v>207.966</v>
      </c>
      <c r="E89" s="86">
        <f t="shared" si="13"/>
        <v>173.305</v>
      </c>
      <c r="F89" s="86">
        <f t="shared" si="14"/>
        <v>150.70000000000002</v>
      </c>
      <c r="G89" s="44">
        <v>137</v>
      </c>
      <c r="H89" s="44">
        <v>137</v>
      </c>
      <c r="I89" s="132">
        <v>4607048001530</v>
      </c>
    </row>
    <row r="90" spans="1:9" ht="12.75" customHeight="1">
      <c r="A90" s="201"/>
      <c r="B90" s="201"/>
      <c r="C90" s="201"/>
      <c r="D90" s="201"/>
      <c r="E90" s="201"/>
      <c r="F90" s="201"/>
      <c r="G90" s="201"/>
      <c r="H90" s="201"/>
      <c r="I90" s="1"/>
    </row>
    <row r="91" spans="1:9" ht="18.75" customHeight="1">
      <c r="A91" s="205" t="s">
        <v>103</v>
      </c>
      <c r="B91" s="206"/>
      <c r="C91" s="206"/>
      <c r="D91" s="206"/>
      <c r="E91" s="206"/>
      <c r="F91" s="206"/>
      <c r="G91" s="206"/>
      <c r="H91" s="111"/>
      <c r="I91" s="1"/>
    </row>
    <row r="92" spans="1:9" ht="13.5" customHeight="1">
      <c r="A92" s="3"/>
      <c r="B92" s="49" t="s">
        <v>0</v>
      </c>
      <c r="C92" s="38" t="s">
        <v>1</v>
      </c>
      <c r="D92" s="154" t="s">
        <v>568</v>
      </c>
      <c r="E92" s="90" t="s">
        <v>566</v>
      </c>
      <c r="F92" s="83" t="s">
        <v>508</v>
      </c>
      <c r="G92" s="37" t="s">
        <v>2</v>
      </c>
      <c r="H92" s="37"/>
      <c r="I92" s="129" t="s">
        <v>590</v>
      </c>
    </row>
    <row r="93" spans="1:9" ht="13.5" customHeight="1">
      <c r="A93" s="12"/>
      <c r="B93" s="46"/>
      <c r="C93" s="42"/>
      <c r="D93" s="99"/>
      <c r="E93" s="97" t="s">
        <v>567</v>
      </c>
      <c r="F93" s="88"/>
      <c r="G93" s="41" t="s">
        <v>413</v>
      </c>
      <c r="H93" s="41" t="s">
        <v>451</v>
      </c>
      <c r="I93" s="130"/>
    </row>
    <row r="94" spans="1:9" ht="13.5" customHeight="1">
      <c r="A94" s="13" t="s">
        <v>27</v>
      </c>
      <c r="B94" s="43" t="s">
        <v>555</v>
      </c>
      <c r="C94" s="44" t="s">
        <v>255</v>
      </c>
      <c r="D94" s="86">
        <f aca="true" t="shared" si="15" ref="D94:D106">E94*1.2</f>
        <v>74.38199999999999</v>
      </c>
      <c r="E94" s="86">
        <f aca="true" t="shared" si="16" ref="E94:E106">F94*1.15</f>
        <v>61.985</v>
      </c>
      <c r="F94" s="88">
        <f aca="true" t="shared" si="17" ref="F94:F106">G94*1.1</f>
        <v>53.900000000000006</v>
      </c>
      <c r="G94" s="44">
        <v>49</v>
      </c>
      <c r="H94" s="44">
        <v>49</v>
      </c>
      <c r="I94" s="132">
        <v>4607048004371</v>
      </c>
    </row>
    <row r="95" spans="1:9" ht="13.5" customHeight="1">
      <c r="A95" s="13" t="s">
        <v>96</v>
      </c>
      <c r="B95" s="43" t="s">
        <v>11</v>
      </c>
      <c r="C95" s="44" t="s">
        <v>256</v>
      </c>
      <c r="D95" s="86">
        <f t="shared" si="15"/>
        <v>124.47599999999998</v>
      </c>
      <c r="E95" s="86">
        <f t="shared" si="16"/>
        <v>103.72999999999999</v>
      </c>
      <c r="F95" s="88">
        <f t="shared" si="17"/>
        <v>90.2</v>
      </c>
      <c r="G95" s="44">
        <v>82</v>
      </c>
      <c r="H95" s="44">
        <v>82</v>
      </c>
      <c r="I95" s="132">
        <v>4607048004340</v>
      </c>
    </row>
    <row r="96" spans="1:9" ht="13.5" customHeight="1">
      <c r="A96" s="13" t="s">
        <v>97</v>
      </c>
      <c r="B96" s="43" t="s">
        <v>19</v>
      </c>
      <c r="C96" s="44" t="s">
        <v>257</v>
      </c>
      <c r="D96" s="86">
        <f t="shared" si="15"/>
        <v>142.69199999999998</v>
      </c>
      <c r="E96" s="86">
        <f t="shared" si="16"/>
        <v>118.91</v>
      </c>
      <c r="F96" s="88">
        <f t="shared" si="17"/>
        <v>103.4</v>
      </c>
      <c r="G96" s="44">
        <v>94</v>
      </c>
      <c r="H96" s="44">
        <v>94</v>
      </c>
      <c r="I96" s="132">
        <v>4607048004357</v>
      </c>
    </row>
    <row r="97" spans="1:9" ht="13.5" customHeight="1">
      <c r="A97" s="13" t="s">
        <v>28</v>
      </c>
      <c r="B97" s="254" t="s">
        <v>12</v>
      </c>
      <c r="C97" s="191" t="s">
        <v>258</v>
      </c>
      <c r="D97" s="193">
        <f t="shared" si="15"/>
        <v>220.10999999999999</v>
      </c>
      <c r="E97" s="193">
        <f t="shared" si="16"/>
        <v>183.42499999999998</v>
      </c>
      <c r="F97" s="194">
        <f t="shared" si="17"/>
        <v>159.5</v>
      </c>
      <c r="G97" s="44">
        <v>145</v>
      </c>
      <c r="H97" s="44">
        <v>145</v>
      </c>
      <c r="I97" s="132">
        <v>4607048000229</v>
      </c>
    </row>
    <row r="98" spans="1:9" ht="13.5" customHeight="1">
      <c r="A98" s="8" t="s">
        <v>26</v>
      </c>
      <c r="B98" s="254" t="s">
        <v>20</v>
      </c>
      <c r="C98" s="191" t="s">
        <v>259</v>
      </c>
      <c r="D98" s="193">
        <f t="shared" si="15"/>
        <v>191.268</v>
      </c>
      <c r="E98" s="193">
        <f t="shared" si="16"/>
        <v>159.39000000000001</v>
      </c>
      <c r="F98" s="194">
        <f t="shared" si="17"/>
        <v>138.60000000000002</v>
      </c>
      <c r="G98" s="44">
        <v>126</v>
      </c>
      <c r="H98" s="44">
        <v>126</v>
      </c>
      <c r="I98" s="132">
        <v>4607048004364</v>
      </c>
    </row>
    <row r="99" spans="1:9" ht="13.5" customHeight="1">
      <c r="A99" s="2"/>
      <c r="B99" s="256" t="s">
        <v>32</v>
      </c>
      <c r="C99" s="195" t="s">
        <v>260</v>
      </c>
      <c r="D99" s="197">
        <f t="shared" si="15"/>
        <v>296.01</v>
      </c>
      <c r="E99" s="197">
        <f t="shared" si="16"/>
        <v>246.675</v>
      </c>
      <c r="F99" s="198">
        <f t="shared" si="17"/>
        <v>214.50000000000003</v>
      </c>
      <c r="G99" s="37">
        <v>195</v>
      </c>
      <c r="H99" s="37">
        <v>195</v>
      </c>
      <c r="I99" s="132">
        <v>4607048001592</v>
      </c>
    </row>
    <row r="100" spans="1:9" ht="13.5" customHeight="1">
      <c r="A100" s="203"/>
      <c r="B100" s="203"/>
      <c r="C100" s="203"/>
      <c r="D100" s="203"/>
      <c r="E100" s="203"/>
      <c r="F100" s="203"/>
      <c r="G100" s="203"/>
      <c r="H100" s="203"/>
      <c r="I100" s="1"/>
    </row>
    <row r="101" spans="1:9" ht="27" customHeight="1">
      <c r="A101" s="199" t="s">
        <v>121</v>
      </c>
      <c r="B101" s="200"/>
      <c r="C101" s="200"/>
      <c r="D101" s="200"/>
      <c r="E101" s="200"/>
      <c r="F101" s="200"/>
      <c r="G101" s="200"/>
      <c r="H101" s="112"/>
      <c r="I101" s="1"/>
    </row>
    <row r="102" spans="1:9" ht="13.5" customHeight="1">
      <c r="A102" s="15" t="s">
        <v>117</v>
      </c>
      <c r="B102" s="191" t="s">
        <v>11</v>
      </c>
      <c r="C102" s="191" t="s">
        <v>261</v>
      </c>
      <c r="D102" s="193">
        <f t="shared" si="15"/>
        <v>200.376</v>
      </c>
      <c r="E102" s="193">
        <f t="shared" si="16"/>
        <v>166.98000000000002</v>
      </c>
      <c r="F102" s="194">
        <f t="shared" si="17"/>
        <v>145.20000000000002</v>
      </c>
      <c r="G102" s="67">
        <v>132</v>
      </c>
      <c r="H102" s="67">
        <v>132</v>
      </c>
      <c r="I102" s="132">
        <v>4607048002896</v>
      </c>
    </row>
    <row r="103" spans="1:9" ht="13.5" customHeight="1">
      <c r="A103" s="13" t="s">
        <v>122</v>
      </c>
      <c r="B103" s="257" t="s">
        <v>12</v>
      </c>
      <c r="C103" s="257" t="s">
        <v>262</v>
      </c>
      <c r="D103" s="258">
        <f t="shared" si="15"/>
        <v>394.67999999999995</v>
      </c>
      <c r="E103" s="258">
        <f t="shared" si="16"/>
        <v>328.9</v>
      </c>
      <c r="F103" s="259">
        <f t="shared" si="17"/>
        <v>286</v>
      </c>
      <c r="G103" s="67">
        <v>260</v>
      </c>
      <c r="H103" s="67">
        <v>260</v>
      </c>
      <c r="I103" s="132">
        <v>4607048004739</v>
      </c>
    </row>
    <row r="104" spans="1:9" ht="13.5" customHeight="1">
      <c r="A104" s="13" t="s">
        <v>118</v>
      </c>
      <c r="B104" s="257" t="s">
        <v>32</v>
      </c>
      <c r="C104" s="257" t="s">
        <v>263</v>
      </c>
      <c r="D104" s="258">
        <f t="shared" si="15"/>
        <v>455.3999999999999</v>
      </c>
      <c r="E104" s="258">
        <f t="shared" si="16"/>
        <v>379.49999999999994</v>
      </c>
      <c r="F104" s="259">
        <f t="shared" si="17"/>
        <v>330</v>
      </c>
      <c r="G104" s="44">
        <v>300</v>
      </c>
      <c r="H104" s="44">
        <v>300</v>
      </c>
      <c r="I104" s="132">
        <v>4607048002902</v>
      </c>
    </row>
    <row r="105" spans="1:9" ht="13.5" customHeight="1">
      <c r="A105" s="13" t="s">
        <v>119</v>
      </c>
      <c r="B105" s="44" t="s">
        <v>12</v>
      </c>
      <c r="C105" s="44" t="s">
        <v>264</v>
      </c>
      <c r="D105" s="86">
        <f t="shared" si="15"/>
        <v>425.03999999999996</v>
      </c>
      <c r="E105" s="86">
        <f t="shared" si="16"/>
        <v>354.2</v>
      </c>
      <c r="F105" s="88">
        <f t="shared" si="17"/>
        <v>308</v>
      </c>
      <c r="G105" s="44">
        <v>280</v>
      </c>
      <c r="H105" s="44">
        <v>280</v>
      </c>
      <c r="I105" s="132">
        <v>4607048004326</v>
      </c>
    </row>
    <row r="106" spans="1:9" ht="13.5" customHeight="1">
      <c r="A106" s="14" t="s">
        <v>120</v>
      </c>
      <c r="B106" s="37" t="s">
        <v>32</v>
      </c>
      <c r="C106" s="37" t="s">
        <v>265</v>
      </c>
      <c r="D106" s="83">
        <f t="shared" si="15"/>
        <v>485.75999999999993</v>
      </c>
      <c r="E106" s="83">
        <f t="shared" si="16"/>
        <v>404.79999999999995</v>
      </c>
      <c r="F106" s="86">
        <f t="shared" si="17"/>
        <v>352</v>
      </c>
      <c r="G106" s="37">
        <v>320</v>
      </c>
      <c r="H106" s="37">
        <v>320</v>
      </c>
      <c r="I106" s="132">
        <v>4607048004333</v>
      </c>
    </row>
    <row r="107" spans="1:9" ht="13.5" customHeight="1">
      <c r="A107" s="110"/>
      <c r="B107" s="38"/>
      <c r="C107" s="38"/>
      <c r="D107" s="90"/>
      <c r="E107" s="90"/>
      <c r="F107" s="97"/>
      <c r="G107" s="38"/>
      <c r="H107" s="38"/>
      <c r="I107" s="134"/>
    </row>
    <row r="108" spans="1:9" ht="13.5" customHeight="1">
      <c r="A108" s="15" t="s">
        <v>611</v>
      </c>
      <c r="B108" s="44" t="s">
        <v>12</v>
      </c>
      <c r="C108" s="67" t="s">
        <v>597</v>
      </c>
      <c r="D108" s="86">
        <f>E108*1.2</f>
        <v>288.42</v>
      </c>
      <c r="E108" s="86">
        <f>F108*1.15</f>
        <v>240.35000000000002</v>
      </c>
      <c r="F108" s="86">
        <f>G108*1.1</f>
        <v>209.00000000000003</v>
      </c>
      <c r="G108" s="67">
        <v>190</v>
      </c>
      <c r="H108" s="67">
        <v>190</v>
      </c>
      <c r="I108" s="132">
        <v>4607048005460</v>
      </c>
    </row>
    <row r="109" spans="1:9" ht="13.5" customHeight="1">
      <c r="A109" s="123" t="s">
        <v>612</v>
      </c>
      <c r="B109" s="44" t="s">
        <v>32</v>
      </c>
      <c r="C109" s="67" t="s">
        <v>598</v>
      </c>
      <c r="D109" s="86">
        <f>E109*1.2</f>
        <v>349.14</v>
      </c>
      <c r="E109" s="86">
        <f>F109*1.15</f>
        <v>290.95</v>
      </c>
      <c r="F109" s="88">
        <f>G109*1.1</f>
        <v>253.00000000000003</v>
      </c>
      <c r="G109" s="44">
        <v>230</v>
      </c>
      <c r="H109" s="44">
        <v>230</v>
      </c>
      <c r="I109" s="132">
        <v>4607048005477</v>
      </c>
    </row>
    <row r="110" spans="1:9" ht="13.5" customHeight="1">
      <c r="A110" s="202"/>
      <c r="B110" s="202"/>
      <c r="C110" s="202"/>
      <c r="D110" s="202"/>
      <c r="E110" s="202"/>
      <c r="F110" s="202"/>
      <c r="G110" s="202"/>
      <c r="H110" s="202"/>
      <c r="I110" s="1"/>
    </row>
    <row r="111" spans="1:9" ht="35.25" customHeight="1">
      <c r="A111" s="199" t="s">
        <v>104</v>
      </c>
      <c r="B111" s="200"/>
      <c r="C111" s="200"/>
      <c r="D111" s="200"/>
      <c r="E111" s="200"/>
      <c r="F111" s="200"/>
      <c r="G111" s="200"/>
      <c r="H111" s="112"/>
      <c r="I111" s="1"/>
    </row>
    <row r="112" spans="1:9" ht="13.5" customHeight="1">
      <c r="A112" s="65" t="s">
        <v>115</v>
      </c>
      <c r="B112" s="50" t="s">
        <v>0</v>
      </c>
      <c r="C112" s="50" t="s">
        <v>1</v>
      </c>
      <c r="D112" s="154" t="s">
        <v>568</v>
      </c>
      <c r="E112" s="90" t="s">
        <v>566</v>
      </c>
      <c r="F112" s="83" t="s">
        <v>508</v>
      </c>
      <c r="G112" s="37" t="s">
        <v>2</v>
      </c>
      <c r="H112" s="37"/>
      <c r="I112" s="129" t="s">
        <v>590</v>
      </c>
    </row>
    <row r="113" spans="1:9" ht="13.5" customHeight="1">
      <c r="A113" s="16" t="s">
        <v>112</v>
      </c>
      <c r="B113" s="51"/>
      <c r="C113" s="51"/>
      <c r="D113" s="99"/>
      <c r="E113" s="97" t="s">
        <v>567</v>
      </c>
      <c r="F113" s="84"/>
      <c r="G113" s="39" t="s">
        <v>413</v>
      </c>
      <c r="H113" s="39" t="s">
        <v>451</v>
      </c>
      <c r="I113" s="130"/>
    </row>
    <row r="114" spans="1:9" ht="13.5" customHeight="1">
      <c r="A114" s="28" t="s">
        <v>591</v>
      </c>
      <c r="B114" s="51"/>
      <c r="C114" s="51"/>
      <c r="D114" s="99"/>
      <c r="E114" s="101"/>
      <c r="F114" s="87"/>
      <c r="G114" s="57"/>
      <c r="H114" s="57"/>
      <c r="I114" s="130"/>
    </row>
    <row r="115" spans="1:9" ht="13.5" customHeight="1">
      <c r="A115" s="13" t="s">
        <v>118</v>
      </c>
      <c r="B115" s="44"/>
      <c r="C115" s="44"/>
      <c r="D115" s="86"/>
      <c r="E115" s="86"/>
      <c r="F115" s="86"/>
      <c r="G115" s="44"/>
      <c r="H115" s="44"/>
      <c r="I115" s="132"/>
    </row>
    <row r="116" spans="1:9" ht="13.5" customHeight="1">
      <c r="A116" s="7" t="s">
        <v>114</v>
      </c>
      <c r="B116" s="191" t="s">
        <v>12</v>
      </c>
      <c r="C116" s="191" t="s">
        <v>266</v>
      </c>
      <c r="D116" s="193">
        <f>E116*1.2</f>
        <v>455.3999999999999</v>
      </c>
      <c r="E116" s="193">
        <f>F116*1.15</f>
        <v>379.49999999999994</v>
      </c>
      <c r="F116" s="193">
        <f>G116*1.1</f>
        <v>330</v>
      </c>
      <c r="G116" s="44">
        <v>300</v>
      </c>
      <c r="H116" s="44">
        <v>300</v>
      </c>
      <c r="I116" s="132">
        <v>4607048003312</v>
      </c>
    </row>
    <row r="117" spans="1:9" ht="13.5" customHeight="1">
      <c r="A117" s="7" t="s">
        <v>106</v>
      </c>
      <c r="B117" s="191" t="s">
        <v>32</v>
      </c>
      <c r="C117" s="191" t="s">
        <v>267</v>
      </c>
      <c r="D117" s="193">
        <f>E117*1.2</f>
        <v>561.66</v>
      </c>
      <c r="E117" s="193">
        <f>F117*1.15</f>
        <v>468.05</v>
      </c>
      <c r="F117" s="194">
        <f>G117*1.1</f>
        <v>407.00000000000006</v>
      </c>
      <c r="G117" s="37">
        <v>370</v>
      </c>
      <c r="H117" s="37">
        <v>370</v>
      </c>
      <c r="I117" s="132">
        <v>4607048003329</v>
      </c>
    </row>
    <row r="118" spans="1:9" ht="13.5" customHeight="1">
      <c r="A118" s="204"/>
      <c r="B118" s="204"/>
      <c r="C118" s="204"/>
      <c r="D118" s="204"/>
      <c r="E118" s="204"/>
      <c r="F118" s="204"/>
      <c r="G118" s="204"/>
      <c r="H118" s="204"/>
      <c r="I118" s="1"/>
    </row>
    <row r="119" spans="1:9" ht="33" customHeight="1">
      <c r="A119" s="199" t="s">
        <v>107</v>
      </c>
      <c r="B119" s="200"/>
      <c r="C119" s="200"/>
      <c r="D119" s="200"/>
      <c r="E119" s="200"/>
      <c r="F119" s="200"/>
      <c r="G119" s="200"/>
      <c r="H119" s="112"/>
      <c r="I119" s="1"/>
    </row>
    <row r="120" spans="1:9" ht="13.5" customHeight="1">
      <c r="A120" s="3"/>
      <c r="B120" s="49" t="s">
        <v>0</v>
      </c>
      <c r="C120" s="38" t="s">
        <v>1</v>
      </c>
      <c r="D120" s="154" t="s">
        <v>568</v>
      </c>
      <c r="E120" s="90" t="s">
        <v>566</v>
      </c>
      <c r="F120" s="83" t="s">
        <v>508</v>
      </c>
      <c r="G120" s="37" t="s">
        <v>2</v>
      </c>
      <c r="H120" s="37"/>
      <c r="I120" s="129" t="s">
        <v>590</v>
      </c>
    </row>
    <row r="121" spans="1:9" ht="13.5" customHeight="1">
      <c r="A121" s="12"/>
      <c r="B121" s="46"/>
      <c r="C121" s="42"/>
      <c r="D121" s="99"/>
      <c r="E121" s="97" t="s">
        <v>567</v>
      </c>
      <c r="F121" s="88"/>
      <c r="G121" s="41" t="s">
        <v>413</v>
      </c>
      <c r="H121" s="41" t="s">
        <v>451</v>
      </c>
      <c r="I121" s="130"/>
    </row>
    <row r="122" spans="1:9" ht="13.5" customHeight="1">
      <c r="A122" s="8" t="s">
        <v>27</v>
      </c>
      <c r="B122" s="43" t="s">
        <v>555</v>
      </c>
      <c r="C122" s="44" t="s">
        <v>268</v>
      </c>
      <c r="D122" s="86">
        <f aca="true" t="shared" si="18" ref="D122:D127">E122*1.2</f>
        <v>89.562</v>
      </c>
      <c r="E122" s="86">
        <f aca="true" t="shared" si="19" ref="E122:E127">F122*1.15</f>
        <v>74.635</v>
      </c>
      <c r="F122" s="88">
        <f>G122*1.1</f>
        <v>64.9</v>
      </c>
      <c r="G122" s="44">
        <v>59</v>
      </c>
      <c r="H122" s="44">
        <v>59</v>
      </c>
      <c r="I122" s="132">
        <v>4607048004296</v>
      </c>
    </row>
    <row r="123" spans="1:9" ht="13.5" customHeight="1">
      <c r="A123" s="13" t="s">
        <v>108</v>
      </c>
      <c r="B123" s="43" t="s">
        <v>11</v>
      </c>
      <c r="C123" s="44" t="s">
        <v>269</v>
      </c>
      <c r="D123" s="86">
        <f t="shared" si="18"/>
        <v>165.6</v>
      </c>
      <c r="E123" s="86">
        <f t="shared" si="19"/>
        <v>138</v>
      </c>
      <c r="F123" s="88">
        <v>120</v>
      </c>
      <c r="G123" s="44">
        <v>98</v>
      </c>
      <c r="H123" s="44">
        <v>98</v>
      </c>
      <c r="I123" s="132">
        <v>4607048000205</v>
      </c>
    </row>
    <row r="124" spans="1:9" ht="13.5" customHeight="1">
      <c r="A124" s="13" t="s">
        <v>105</v>
      </c>
      <c r="B124" s="43" t="s">
        <v>19</v>
      </c>
      <c r="C124" s="44" t="s">
        <v>270</v>
      </c>
      <c r="D124" s="86">
        <f t="shared" si="18"/>
        <v>166.97999999999996</v>
      </c>
      <c r="E124" s="86">
        <f t="shared" si="19"/>
        <v>139.14999999999998</v>
      </c>
      <c r="F124" s="88">
        <v>121</v>
      </c>
      <c r="G124" s="44">
        <v>104</v>
      </c>
      <c r="H124" s="44">
        <v>104</v>
      </c>
      <c r="I124" s="132">
        <v>4607048004302</v>
      </c>
    </row>
    <row r="125" spans="1:9" ht="13.5" customHeight="1">
      <c r="A125" s="8" t="s">
        <v>29</v>
      </c>
      <c r="B125" s="254" t="s">
        <v>12</v>
      </c>
      <c r="C125" s="191" t="s">
        <v>271</v>
      </c>
      <c r="D125" s="193">
        <f t="shared" si="18"/>
        <v>277.37999999999994</v>
      </c>
      <c r="E125" s="193">
        <f t="shared" si="19"/>
        <v>231.14999999999998</v>
      </c>
      <c r="F125" s="194">
        <v>201</v>
      </c>
      <c r="G125" s="44">
        <v>175</v>
      </c>
      <c r="H125" s="44">
        <v>175</v>
      </c>
      <c r="I125" s="132">
        <v>4607048001639</v>
      </c>
    </row>
    <row r="126" spans="1:9" ht="13.5" customHeight="1">
      <c r="A126" s="8" t="s">
        <v>76</v>
      </c>
      <c r="B126" s="254" t="s">
        <v>20</v>
      </c>
      <c r="C126" s="191" t="s">
        <v>272</v>
      </c>
      <c r="D126" s="193">
        <f t="shared" si="18"/>
        <v>219.42</v>
      </c>
      <c r="E126" s="193">
        <f t="shared" si="19"/>
        <v>182.85</v>
      </c>
      <c r="F126" s="194">
        <v>159</v>
      </c>
      <c r="G126" s="44">
        <v>144</v>
      </c>
      <c r="H126" s="44">
        <v>144</v>
      </c>
      <c r="I126" s="132">
        <v>4607048004319</v>
      </c>
    </row>
    <row r="127" spans="1:9" ht="13.5" customHeight="1">
      <c r="A127" s="8" t="s">
        <v>106</v>
      </c>
      <c r="B127" s="256" t="s">
        <v>32</v>
      </c>
      <c r="C127" s="195" t="s">
        <v>273</v>
      </c>
      <c r="D127" s="197">
        <f t="shared" si="18"/>
        <v>356.03999999999996</v>
      </c>
      <c r="E127" s="197">
        <f t="shared" si="19"/>
        <v>296.7</v>
      </c>
      <c r="F127" s="198">
        <v>258</v>
      </c>
      <c r="G127" s="37">
        <v>227</v>
      </c>
      <c r="H127" s="37">
        <v>227</v>
      </c>
      <c r="I127" s="132">
        <v>4607048001653</v>
      </c>
    </row>
    <row r="128" spans="1:9" ht="13.5" customHeight="1">
      <c r="A128" s="212"/>
      <c r="B128" s="212"/>
      <c r="C128" s="212"/>
      <c r="D128" s="212"/>
      <c r="E128" s="212"/>
      <c r="F128" s="212"/>
      <c r="G128" s="212"/>
      <c r="H128" s="212"/>
      <c r="I128" s="1"/>
    </row>
    <row r="129" spans="1:9" ht="32.25" customHeight="1">
      <c r="A129" s="199" t="s">
        <v>402</v>
      </c>
      <c r="B129" s="200"/>
      <c r="C129" s="200"/>
      <c r="D129" s="200"/>
      <c r="E129" s="200"/>
      <c r="F129" s="200"/>
      <c r="G129" s="200"/>
      <c r="H129" s="112"/>
      <c r="I129" s="1"/>
    </row>
    <row r="130" spans="1:9" ht="13.5" customHeight="1">
      <c r="A130" s="3"/>
      <c r="B130" s="49" t="s">
        <v>0</v>
      </c>
      <c r="C130" s="38" t="s">
        <v>1</v>
      </c>
      <c r="D130" s="154" t="s">
        <v>568</v>
      </c>
      <c r="E130" s="90" t="s">
        <v>566</v>
      </c>
      <c r="F130" s="83" t="s">
        <v>508</v>
      </c>
      <c r="G130" s="37" t="s">
        <v>2</v>
      </c>
      <c r="H130" s="37"/>
      <c r="I130" s="129" t="s">
        <v>590</v>
      </c>
    </row>
    <row r="131" spans="1:9" ht="13.5" customHeight="1">
      <c r="A131" s="7" t="s">
        <v>27</v>
      </c>
      <c r="B131" s="46"/>
      <c r="C131" s="42"/>
      <c r="D131" s="99"/>
      <c r="E131" s="97" t="s">
        <v>567</v>
      </c>
      <c r="F131" s="88"/>
      <c r="G131" s="41" t="s">
        <v>413</v>
      </c>
      <c r="H131" s="41" t="s">
        <v>451</v>
      </c>
      <c r="I131" s="130"/>
    </row>
    <row r="132" spans="1:9" ht="13.5" customHeight="1">
      <c r="A132" s="7" t="s">
        <v>109</v>
      </c>
      <c r="B132" s="43" t="s">
        <v>555</v>
      </c>
      <c r="C132" s="44" t="s">
        <v>274</v>
      </c>
      <c r="D132" s="86">
        <f aca="true" t="shared" si="20" ref="D132:D137">E132*1.2</f>
        <v>98.66999999999999</v>
      </c>
      <c r="E132" s="86">
        <f aca="true" t="shared" si="21" ref="E132:E137">F132*1.15</f>
        <v>82.225</v>
      </c>
      <c r="F132" s="88">
        <f>G132*1.1</f>
        <v>71.5</v>
      </c>
      <c r="G132" s="44">
        <v>65</v>
      </c>
      <c r="H132" s="44">
        <v>65</v>
      </c>
      <c r="I132" s="132">
        <v>4607048004562</v>
      </c>
    </row>
    <row r="133" spans="1:9" ht="13.5" customHeight="1">
      <c r="A133" s="11" t="s">
        <v>110</v>
      </c>
      <c r="B133" s="43" t="s">
        <v>11</v>
      </c>
      <c r="C133" s="44" t="s">
        <v>275</v>
      </c>
      <c r="D133" s="86">
        <f t="shared" si="20"/>
        <v>182.15999999999997</v>
      </c>
      <c r="E133" s="86">
        <f t="shared" si="21"/>
        <v>151.79999999999998</v>
      </c>
      <c r="F133" s="88">
        <v>132</v>
      </c>
      <c r="G133" s="44">
        <v>116</v>
      </c>
      <c r="H133" s="44">
        <v>116</v>
      </c>
      <c r="I133" s="132">
        <v>4607048004579</v>
      </c>
    </row>
    <row r="134" spans="1:9" ht="13.5" customHeight="1">
      <c r="A134" s="13" t="s">
        <v>105</v>
      </c>
      <c r="B134" s="43" t="s">
        <v>19</v>
      </c>
      <c r="C134" s="44" t="s">
        <v>276</v>
      </c>
      <c r="D134" s="86">
        <f t="shared" si="20"/>
        <v>194.57999999999996</v>
      </c>
      <c r="E134" s="86">
        <f t="shared" si="21"/>
        <v>162.14999999999998</v>
      </c>
      <c r="F134" s="88">
        <v>141</v>
      </c>
      <c r="G134" s="44">
        <v>123</v>
      </c>
      <c r="H134" s="44">
        <v>123</v>
      </c>
      <c r="I134" s="132">
        <v>4607048004586</v>
      </c>
    </row>
    <row r="135" spans="1:9" ht="13.5" customHeight="1">
      <c r="A135" s="7" t="s">
        <v>111</v>
      </c>
      <c r="B135" s="43" t="s">
        <v>12</v>
      </c>
      <c r="C135" s="44" t="s">
        <v>277</v>
      </c>
      <c r="D135" s="86">
        <f t="shared" si="20"/>
        <v>314.64</v>
      </c>
      <c r="E135" s="86">
        <f t="shared" si="21"/>
        <v>262.2</v>
      </c>
      <c r="F135" s="88">
        <v>228</v>
      </c>
      <c r="G135" s="44">
        <v>200</v>
      </c>
      <c r="H135" s="44">
        <v>200</v>
      </c>
      <c r="I135" s="132">
        <v>4607048004593</v>
      </c>
    </row>
    <row r="136" spans="1:9" ht="13.5" customHeight="1">
      <c r="A136" s="8" t="s">
        <v>106</v>
      </c>
      <c r="B136" s="43" t="s">
        <v>20</v>
      </c>
      <c r="C136" s="44" t="s">
        <v>278</v>
      </c>
      <c r="D136" s="86">
        <f t="shared" si="20"/>
        <v>281.52</v>
      </c>
      <c r="E136" s="86">
        <f t="shared" si="21"/>
        <v>234.6</v>
      </c>
      <c r="F136" s="88">
        <v>204</v>
      </c>
      <c r="G136" s="44">
        <v>178</v>
      </c>
      <c r="H136" s="44">
        <v>178</v>
      </c>
      <c r="I136" s="132">
        <v>4607048004609</v>
      </c>
    </row>
    <row r="137" spans="1:9" ht="13.5" customHeight="1">
      <c r="A137" s="7"/>
      <c r="B137" s="49" t="s">
        <v>32</v>
      </c>
      <c r="C137" s="37" t="s">
        <v>279</v>
      </c>
      <c r="D137" s="83">
        <f t="shared" si="20"/>
        <v>405.71999999999997</v>
      </c>
      <c r="E137" s="83">
        <f t="shared" si="21"/>
        <v>338.09999999999997</v>
      </c>
      <c r="F137" s="84">
        <v>294</v>
      </c>
      <c r="G137" s="37">
        <v>257</v>
      </c>
      <c r="H137" s="37">
        <v>257</v>
      </c>
      <c r="I137" s="132">
        <v>4607048004616</v>
      </c>
    </row>
    <row r="138" spans="1:9" ht="13.5" customHeight="1">
      <c r="A138" s="204"/>
      <c r="B138" s="204"/>
      <c r="C138" s="204"/>
      <c r="D138" s="204"/>
      <c r="E138" s="204"/>
      <c r="F138" s="204"/>
      <c r="G138" s="204"/>
      <c r="H138" s="204"/>
      <c r="I138" s="1"/>
    </row>
    <row r="139" spans="1:9" ht="34.5" customHeight="1">
      <c r="A139" s="199" t="s">
        <v>405</v>
      </c>
      <c r="B139" s="200"/>
      <c r="C139" s="200"/>
      <c r="D139" s="200"/>
      <c r="E139" s="200"/>
      <c r="F139" s="200"/>
      <c r="G139" s="200"/>
      <c r="H139" s="112"/>
      <c r="I139" s="1"/>
    </row>
    <row r="140" spans="1:9" ht="13.5" customHeight="1">
      <c r="A140" s="10" t="s">
        <v>99</v>
      </c>
      <c r="B140" s="37" t="s">
        <v>0</v>
      </c>
      <c r="C140" s="37" t="s">
        <v>1</v>
      </c>
      <c r="D140" s="154" t="s">
        <v>568</v>
      </c>
      <c r="E140" s="90" t="s">
        <v>566</v>
      </c>
      <c r="F140" s="83" t="s">
        <v>508</v>
      </c>
      <c r="G140" s="37" t="s">
        <v>2</v>
      </c>
      <c r="H140" s="37"/>
      <c r="I140" s="129" t="s">
        <v>590</v>
      </c>
    </row>
    <row r="141" spans="1:9" ht="13.5" customHeight="1">
      <c r="A141" s="7" t="s">
        <v>113</v>
      </c>
      <c r="B141" s="39"/>
      <c r="C141" s="51"/>
      <c r="D141" s="99"/>
      <c r="E141" s="97" t="s">
        <v>567</v>
      </c>
      <c r="F141" s="84"/>
      <c r="G141" s="39" t="s">
        <v>413</v>
      </c>
      <c r="H141" s="39" t="s">
        <v>451</v>
      </c>
      <c r="I141" s="130"/>
    </row>
    <row r="142" spans="1:9" ht="13.5" customHeight="1">
      <c r="A142" s="7" t="s">
        <v>112</v>
      </c>
      <c r="B142" s="41"/>
      <c r="C142" s="52"/>
      <c r="D142" s="88"/>
      <c r="E142" s="88"/>
      <c r="F142" s="88"/>
      <c r="G142" s="41"/>
      <c r="H142" s="41"/>
      <c r="I142" s="131"/>
    </row>
    <row r="143" spans="1:9" ht="13.5" customHeight="1">
      <c r="A143" s="7" t="s">
        <v>591</v>
      </c>
      <c r="B143" s="41"/>
      <c r="C143" s="42"/>
      <c r="D143" s="88"/>
      <c r="E143" s="88"/>
      <c r="F143" s="88"/>
      <c r="G143" s="41"/>
      <c r="H143" s="41"/>
      <c r="I143" s="131"/>
    </row>
    <row r="144" spans="1:9" ht="13.5" customHeight="1">
      <c r="A144" s="11" t="s">
        <v>118</v>
      </c>
      <c r="B144" s="44"/>
      <c r="C144" s="53"/>
      <c r="D144" s="86"/>
      <c r="E144" s="86"/>
      <c r="F144" s="86"/>
      <c r="G144" s="44"/>
      <c r="H144" s="44"/>
      <c r="I144" s="132"/>
    </row>
    <row r="145" spans="1:9" ht="13.5" customHeight="1">
      <c r="A145" s="13" t="s">
        <v>116</v>
      </c>
      <c r="B145" s="254" t="s">
        <v>12</v>
      </c>
      <c r="C145" s="260" t="s">
        <v>280</v>
      </c>
      <c r="D145" s="193">
        <f>E145*1.2</f>
        <v>470.5799999999999</v>
      </c>
      <c r="E145" s="193">
        <f>F145*1.15</f>
        <v>392.15</v>
      </c>
      <c r="F145" s="194">
        <f>G145*1.1</f>
        <v>341</v>
      </c>
      <c r="G145" s="44">
        <v>310</v>
      </c>
      <c r="H145" s="44">
        <v>310</v>
      </c>
      <c r="I145" s="132">
        <v>4607048003350</v>
      </c>
    </row>
    <row r="146" spans="1:9" ht="14.25">
      <c r="A146" s="9" t="s">
        <v>106</v>
      </c>
      <c r="B146" s="256" t="s">
        <v>32</v>
      </c>
      <c r="C146" s="195" t="s">
        <v>281</v>
      </c>
      <c r="D146" s="197">
        <f>E146*1.2</f>
        <v>576.84</v>
      </c>
      <c r="E146" s="197">
        <f>F146*1.15</f>
        <v>480.70000000000005</v>
      </c>
      <c r="F146" s="193">
        <f>G146*1.1</f>
        <v>418.00000000000006</v>
      </c>
      <c r="G146" s="37">
        <v>380</v>
      </c>
      <c r="H146" s="37">
        <v>380</v>
      </c>
      <c r="I146" s="132">
        <v>4607048003367</v>
      </c>
    </row>
    <row r="147" spans="1:9" ht="14.25">
      <c r="A147" s="155"/>
      <c r="B147" s="38"/>
      <c r="C147" s="38"/>
      <c r="D147" s="90"/>
      <c r="E147" s="90"/>
      <c r="F147" s="97"/>
      <c r="G147" s="38"/>
      <c r="H147" s="38"/>
      <c r="I147" s="134"/>
    </row>
    <row r="148" spans="1:9" ht="29.25" customHeight="1">
      <c r="A148" s="205" t="s">
        <v>649</v>
      </c>
      <c r="B148" s="206"/>
      <c r="C148" s="206"/>
      <c r="D148" s="206"/>
      <c r="E148" s="206"/>
      <c r="F148" s="206"/>
      <c r="G148" s="206"/>
      <c r="H148" s="111"/>
      <c r="I148" s="1"/>
    </row>
    <row r="149" spans="1:9" ht="14.25">
      <c r="A149" s="10" t="s">
        <v>99</v>
      </c>
      <c r="B149" s="37" t="s">
        <v>0</v>
      </c>
      <c r="C149" s="37" t="s">
        <v>1</v>
      </c>
      <c r="D149" s="154" t="s">
        <v>568</v>
      </c>
      <c r="E149" s="90" t="s">
        <v>566</v>
      </c>
      <c r="F149" s="83" t="s">
        <v>508</v>
      </c>
      <c r="G149" s="37" t="s">
        <v>2</v>
      </c>
      <c r="H149" s="37"/>
      <c r="I149" s="129" t="s">
        <v>590</v>
      </c>
    </row>
    <row r="150" spans="1:9" ht="14.25">
      <c r="A150" s="7" t="s">
        <v>645</v>
      </c>
      <c r="B150" s="39"/>
      <c r="C150" s="51"/>
      <c r="D150" s="99"/>
      <c r="E150" s="97" t="s">
        <v>567</v>
      </c>
      <c r="F150" s="84"/>
      <c r="G150" s="39" t="s">
        <v>413</v>
      </c>
      <c r="H150" s="39" t="s">
        <v>451</v>
      </c>
      <c r="I150" s="130"/>
    </row>
    <row r="151" spans="1:9" ht="14.25">
      <c r="A151" s="7" t="s">
        <v>564</v>
      </c>
      <c r="B151" s="41"/>
      <c r="C151" s="52"/>
      <c r="D151" s="88"/>
      <c r="E151" s="88"/>
      <c r="F151" s="88"/>
      <c r="G151" s="41"/>
      <c r="H151" s="41"/>
      <c r="I151" s="131"/>
    </row>
    <row r="152" spans="1:9" ht="14.25">
      <c r="A152" s="7" t="s">
        <v>591</v>
      </c>
      <c r="B152" s="41"/>
      <c r="C152" s="42"/>
      <c r="D152" s="88"/>
      <c r="E152" s="88"/>
      <c r="F152" s="88"/>
      <c r="G152" s="41"/>
      <c r="H152" s="41"/>
      <c r="I152" s="131"/>
    </row>
    <row r="153" spans="1:9" ht="14.25">
      <c r="A153" s="11" t="s">
        <v>118</v>
      </c>
      <c r="B153" s="44"/>
      <c r="C153" s="53"/>
      <c r="D153" s="86"/>
      <c r="E153" s="86"/>
      <c r="F153" s="86"/>
      <c r="G153" s="44"/>
      <c r="H153" s="44"/>
      <c r="I153" s="132"/>
    </row>
    <row r="154" spans="1:9" ht="14.25">
      <c r="A154" s="13" t="s">
        <v>646</v>
      </c>
      <c r="B154" s="254" t="s">
        <v>12</v>
      </c>
      <c r="C154" s="261" t="s">
        <v>647</v>
      </c>
      <c r="D154" s="193"/>
      <c r="E154" s="193"/>
      <c r="F154" s="194">
        <v>450</v>
      </c>
      <c r="G154" s="44"/>
      <c r="H154" s="44"/>
      <c r="I154" s="132">
        <v>4607048005699</v>
      </c>
    </row>
    <row r="155" spans="1:9" ht="14.25">
      <c r="A155" s="9" t="s">
        <v>106</v>
      </c>
      <c r="B155" s="256" t="s">
        <v>32</v>
      </c>
      <c r="C155" s="196" t="s">
        <v>648</v>
      </c>
      <c r="D155" s="197"/>
      <c r="E155" s="197"/>
      <c r="F155" s="193">
        <v>542</v>
      </c>
      <c r="G155" s="37"/>
      <c r="H155" s="37"/>
      <c r="I155" s="132">
        <v>4607048005736</v>
      </c>
    </row>
    <row r="156" spans="1:9" ht="14.25">
      <c r="A156" s="204"/>
      <c r="B156" s="204"/>
      <c r="C156" s="204"/>
      <c r="D156" s="204"/>
      <c r="E156" s="204"/>
      <c r="F156" s="204"/>
      <c r="G156" s="204"/>
      <c r="H156" s="204"/>
      <c r="I156" s="1"/>
    </row>
    <row r="157" spans="1:9" ht="33.75" customHeight="1">
      <c r="A157" s="199" t="s">
        <v>181</v>
      </c>
      <c r="B157" s="224"/>
      <c r="C157" s="224"/>
      <c r="D157" s="224"/>
      <c r="E157" s="224"/>
      <c r="F157" s="224"/>
      <c r="G157" s="224"/>
      <c r="H157" s="112"/>
      <c r="I157" s="1"/>
    </row>
    <row r="158" spans="1:9" ht="13.5" customHeight="1">
      <c r="A158" s="66" t="s">
        <v>123</v>
      </c>
      <c r="B158" s="49" t="s">
        <v>0</v>
      </c>
      <c r="C158" s="38" t="s">
        <v>1</v>
      </c>
      <c r="D158" s="154" t="s">
        <v>568</v>
      </c>
      <c r="E158" s="90" t="s">
        <v>566</v>
      </c>
      <c r="F158" s="83" t="s">
        <v>508</v>
      </c>
      <c r="G158" s="37" t="s">
        <v>2</v>
      </c>
      <c r="H158" s="37"/>
      <c r="I158" s="129" t="s">
        <v>590</v>
      </c>
    </row>
    <row r="159" spans="1:9" ht="13.5" customHeight="1">
      <c r="A159" s="7" t="s">
        <v>112</v>
      </c>
      <c r="B159" s="46"/>
      <c r="C159" s="42"/>
      <c r="D159" s="99"/>
      <c r="E159" s="97" t="s">
        <v>567</v>
      </c>
      <c r="F159" s="88"/>
      <c r="G159" s="41" t="s">
        <v>413</v>
      </c>
      <c r="H159" s="41" t="s">
        <v>451</v>
      </c>
      <c r="I159" s="130"/>
    </row>
    <row r="160" spans="1:9" ht="13.5" customHeight="1">
      <c r="A160" s="7" t="s">
        <v>591</v>
      </c>
      <c r="B160" s="44"/>
      <c r="C160" s="53"/>
      <c r="D160" s="86"/>
      <c r="E160" s="86"/>
      <c r="F160" s="88"/>
      <c r="G160" s="44"/>
      <c r="H160" s="44"/>
      <c r="I160" s="132">
        <v>4607048003374</v>
      </c>
    </row>
    <row r="161" spans="1:9" ht="13.5" customHeight="1">
      <c r="A161" s="11" t="s">
        <v>118</v>
      </c>
      <c r="B161" s="44"/>
      <c r="C161" s="44"/>
      <c r="D161" s="86"/>
      <c r="E161" s="86"/>
      <c r="F161" s="88"/>
      <c r="G161" s="44"/>
      <c r="H161" s="44"/>
      <c r="I161" s="132">
        <v>4607048003398</v>
      </c>
    </row>
    <row r="162" spans="1:9" ht="13.5" customHeight="1">
      <c r="A162" s="13" t="s">
        <v>124</v>
      </c>
      <c r="B162" s="191" t="s">
        <v>12</v>
      </c>
      <c r="C162" s="191" t="s">
        <v>282</v>
      </c>
      <c r="D162" s="193">
        <f>E162*1.2</f>
        <v>470.5799999999999</v>
      </c>
      <c r="E162" s="193">
        <f>F162*1.15</f>
        <v>392.15</v>
      </c>
      <c r="F162" s="194">
        <f>G162*1.1</f>
        <v>341</v>
      </c>
      <c r="G162" s="44">
        <v>310</v>
      </c>
      <c r="H162" s="44">
        <v>310</v>
      </c>
      <c r="I162" s="132">
        <v>4607048003381</v>
      </c>
    </row>
    <row r="163" spans="1:9" ht="15" customHeight="1">
      <c r="A163" s="9" t="s">
        <v>106</v>
      </c>
      <c r="B163" s="191" t="s">
        <v>32</v>
      </c>
      <c r="C163" s="191" t="s">
        <v>283</v>
      </c>
      <c r="D163" s="193">
        <f>E163*1.2</f>
        <v>576.84</v>
      </c>
      <c r="E163" s="193">
        <f>F163*1.15</f>
        <v>480.70000000000005</v>
      </c>
      <c r="F163" s="194">
        <f>G163*1.1</f>
        <v>418.00000000000006</v>
      </c>
      <c r="G163" s="44">
        <v>380</v>
      </c>
      <c r="H163" s="44">
        <v>380</v>
      </c>
      <c r="I163" s="132">
        <v>4607048003404</v>
      </c>
    </row>
    <row r="164" spans="1:9" ht="18" customHeight="1">
      <c r="A164" s="109"/>
      <c r="B164" s="78"/>
      <c r="C164" s="78"/>
      <c r="D164" s="92"/>
      <c r="E164" s="92"/>
      <c r="F164" s="92"/>
      <c r="G164" s="78"/>
      <c r="H164" s="78"/>
      <c r="I164" s="135"/>
    </row>
    <row r="165" spans="1:9" ht="18.75" customHeight="1">
      <c r="A165" s="199" t="s">
        <v>455</v>
      </c>
      <c r="B165" s="200"/>
      <c r="C165" s="200"/>
      <c r="D165" s="200"/>
      <c r="E165" s="200"/>
      <c r="F165" s="200"/>
      <c r="G165" s="200"/>
      <c r="H165" s="112"/>
      <c r="I165" s="1"/>
    </row>
    <row r="166" spans="1:9" ht="13.5" customHeight="1">
      <c r="A166" s="66" t="s">
        <v>565</v>
      </c>
      <c r="B166" s="49" t="s">
        <v>0</v>
      </c>
      <c r="C166" s="38" t="s">
        <v>1</v>
      </c>
      <c r="D166" s="154" t="s">
        <v>568</v>
      </c>
      <c r="E166" s="90" t="s">
        <v>566</v>
      </c>
      <c r="F166" s="83" t="s">
        <v>508</v>
      </c>
      <c r="G166" s="37" t="s">
        <v>2</v>
      </c>
      <c r="H166" s="37"/>
      <c r="I166" s="129" t="s">
        <v>590</v>
      </c>
    </row>
    <row r="167" spans="1:9" ht="12.75" customHeight="1">
      <c r="A167" s="7" t="s">
        <v>564</v>
      </c>
      <c r="B167" s="46"/>
      <c r="C167" s="42"/>
      <c r="D167" s="99"/>
      <c r="E167" s="97" t="s">
        <v>567</v>
      </c>
      <c r="F167" s="88"/>
      <c r="G167" s="41" t="s">
        <v>413</v>
      </c>
      <c r="H167" s="41" t="s">
        <v>451</v>
      </c>
      <c r="I167" s="130"/>
    </row>
    <row r="168" spans="1:9" ht="14.25" customHeight="1">
      <c r="A168" s="13" t="s">
        <v>122</v>
      </c>
      <c r="B168" s="191" t="s">
        <v>12</v>
      </c>
      <c r="C168" s="260" t="s">
        <v>457</v>
      </c>
      <c r="D168" s="193">
        <f>E168*1.2</f>
        <v>514.602</v>
      </c>
      <c r="E168" s="193">
        <f>F168*1.15</f>
        <v>428.835</v>
      </c>
      <c r="F168" s="194">
        <f>G168*1.1</f>
        <v>372.90000000000003</v>
      </c>
      <c r="G168" s="44">
        <v>339</v>
      </c>
      <c r="H168" s="44">
        <v>339</v>
      </c>
      <c r="I168" s="132">
        <v>4607048000052</v>
      </c>
    </row>
    <row r="169" spans="1:9" ht="15.75" customHeight="1">
      <c r="A169" s="13" t="s">
        <v>118</v>
      </c>
      <c r="B169" s="191" t="s">
        <v>32</v>
      </c>
      <c r="C169" s="191" t="s">
        <v>458</v>
      </c>
      <c r="D169" s="193">
        <f>E169*1.2</f>
        <v>610.236</v>
      </c>
      <c r="E169" s="193">
        <f>F169*1.15</f>
        <v>508.53000000000003</v>
      </c>
      <c r="F169" s="194">
        <f>G169*1.1</f>
        <v>442.20000000000005</v>
      </c>
      <c r="G169" s="44">
        <v>402</v>
      </c>
      <c r="H169" s="44">
        <v>402</v>
      </c>
      <c r="I169" s="132">
        <v>4607048000045</v>
      </c>
    </row>
    <row r="170" spans="1:9" ht="12" customHeight="1">
      <c r="A170" s="13" t="s">
        <v>456</v>
      </c>
      <c r="B170" s="44"/>
      <c r="C170" s="44"/>
      <c r="D170" s="86"/>
      <c r="E170" s="86"/>
      <c r="F170" s="88"/>
      <c r="G170" s="44"/>
      <c r="H170" s="44"/>
      <c r="I170" s="132"/>
    </row>
    <row r="171" spans="1:9" ht="12" customHeight="1">
      <c r="A171" s="9" t="s">
        <v>106</v>
      </c>
      <c r="B171" s="44"/>
      <c r="C171" s="44"/>
      <c r="D171" s="86"/>
      <c r="E171" s="86"/>
      <c r="F171" s="86"/>
      <c r="G171" s="44"/>
      <c r="H171" s="44"/>
      <c r="I171" s="132"/>
    </row>
    <row r="172" spans="1:9" ht="19.5" customHeight="1">
      <c r="A172" s="155"/>
      <c r="B172" s="40"/>
      <c r="C172" s="40"/>
      <c r="D172" s="97"/>
      <c r="E172" s="97"/>
      <c r="F172" s="97"/>
      <c r="G172" s="40"/>
      <c r="H172" s="40"/>
      <c r="I172" s="134"/>
    </row>
    <row r="173" spans="1:9" ht="18.75" customHeight="1">
      <c r="A173" s="222" t="s">
        <v>592</v>
      </c>
      <c r="B173" s="221"/>
      <c r="C173" s="221"/>
      <c r="D173" s="221"/>
      <c r="E173" s="221"/>
      <c r="F173" s="221"/>
      <c r="G173" s="221"/>
      <c r="H173" s="183"/>
      <c r="I173" s="184"/>
    </row>
    <row r="174" spans="1:9" ht="18" customHeight="1">
      <c r="A174" s="66"/>
      <c r="B174" s="49" t="s">
        <v>0</v>
      </c>
      <c r="C174" s="38" t="s">
        <v>1</v>
      </c>
      <c r="D174" s="154" t="s">
        <v>568</v>
      </c>
      <c r="E174" s="90" t="s">
        <v>566</v>
      </c>
      <c r="F174" s="83" t="s">
        <v>508</v>
      </c>
      <c r="G174" s="50" t="s">
        <v>2</v>
      </c>
      <c r="H174" s="44" t="s">
        <v>451</v>
      </c>
      <c r="I174" s="129" t="s">
        <v>590</v>
      </c>
    </row>
    <row r="175" spans="1:9" ht="12.75" customHeight="1">
      <c r="A175" s="13" t="s">
        <v>506</v>
      </c>
      <c r="B175" s="46"/>
      <c r="C175" s="42"/>
      <c r="D175" s="99"/>
      <c r="E175" s="97" t="s">
        <v>567</v>
      </c>
      <c r="F175" s="88"/>
      <c r="G175" s="52" t="s">
        <v>413</v>
      </c>
      <c r="H175" s="57"/>
      <c r="I175" s="130"/>
    </row>
    <row r="176" spans="1:9" ht="13.5" customHeight="1">
      <c r="A176" s="13" t="s">
        <v>507</v>
      </c>
      <c r="B176" s="254" t="s">
        <v>12</v>
      </c>
      <c r="C176" s="261" t="s">
        <v>599</v>
      </c>
      <c r="D176" s="193">
        <f>E176*1.2</f>
        <v>285</v>
      </c>
      <c r="E176" s="193">
        <f>F176*1.25</f>
        <v>237.5</v>
      </c>
      <c r="F176" s="193">
        <v>190</v>
      </c>
      <c r="G176" s="44">
        <v>190</v>
      </c>
      <c r="H176" s="53">
        <v>170</v>
      </c>
      <c r="I176" s="132">
        <v>4607048005354</v>
      </c>
    </row>
    <row r="177" spans="1:9" ht="12.75" customHeight="1">
      <c r="A177" s="13" t="s">
        <v>26</v>
      </c>
      <c r="B177" s="256" t="s">
        <v>32</v>
      </c>
      <c r="C177" s="196" t="s">
        <v>600</v>
      </c>
      <c r="D177" s="193">
        <f>E177*1.2</f>
        <v>315</v>
      </c>
      <c r="E177" s="193">
        <f>F177*1.25</f>
        <v>262.5</v>
      </c>
      <c r="F177" s="193">
        <v>210</v>
      </c>
      <c r="G177" s="44">
        <v>210</v>
      </c>
      <c r="H177" s="53">
        <v>190</v>
      </c>
      <c r="I177" s="132">
        <v>4607048005361</v>
      </c>
    </row>
    <row r="178" spans="1:9" ht="13.5" customHeight="1">
      <c r="A178" s="13"/>
      <c r="B178" s="185" t="s">
        <v>555</v>
      </c>
      <c r="C178" s="169" t="s">
        <v>652</v>
      </c>
      <c r="D178" s="86">
        <f>E178*1.2</f>
        <v>165</v>
      </c>
      <c r="E178" s="86">
        <f>F178*1.25</f>
        <v>137.5</v>
      </c>
      <c r="F178" s="86">
        <v>110</v>
      </c>
      <c r="G178" s="44">
        <v>110</v>
      </c>
      <c r="H178" s="53">
        <v>110</v>
      </c>
      <c r="I178" s="132"/>
    </row>
    <row r="179" spans="1:9" ht="12.75" customHeight="1">
      <c r="A179" s="123"/>
      <c r="B179" s="185" t="s">
        <v>20</v>
      </c>
      <c r="C179" s="169" t="s">
        <v>653</v>
      </c>
      <c r="D179" s="86">
        <f>E179*1.2</f>
        <v>285</v>
      </c>
      <c r="E179" s="86">
        <f>F179*1.25</f>
        <v>237.5</v>
      </c>
      <c r="F179" s="86">
        <v>190</v>
      </c>
      <c r="G179" s="44">
        <v>190</v>
      </c>
      <c r="H179" s="53">
        <v>190</v>
      </c>
      <c r="I179" s="132"/>
    </row>
    <row r="180" spans="1:9" ht="13.5" customHeight="1">
      <c r="A180" s="174"/>
      <c r="B180" s="78"/>
      <c r="C180" s="170"/>
      <c r="D180" s="92"/>
      <c r="E180" s="92"/>
      <c r="F180" s="92"/>
      <c r="G180" s="78"/>
      <c r="H180" s="171"/>
      <c r="I180" s="172"/>
    </row>
    <row r="181" spans="1:9" ht="15.75" customHeight="1">
      <c r="A181" s="15"/>
      <c r="B181" s="41"/>
      <c r="C181" s="41"/>
      <c r="D181" s="173"/>
      <c r="E181" s="88"/>
      <c r="F181" s="88"/>
      <c r="G181" s="52"/>
      <c r="H181" s="44"/>
      <c r="I181" s="131"/>
    </row>
    <row r="182" spans="1:9" ht="13.5" customHeight="1">
      <c r="A182" s="13"/>
      <c r="B182" s="43"/>
      <c r="C182" s="168"/>
      <c r="D182" s="86"/>
      <c r="E182" s="86"/>
      <c r="F182" s="86"/>
      <c r="G182" s="44"/>
      <c r="H182" s="53"/>
      <c r="I182" s="132"/>
    </row>
    <row r="183" spans="1:9" ht="12" customHeight="1">
      <c r="A183" s="123"/>
      <c r="B183" s="43"/>
      <c r="C183" s="67"/>
      <c r="D183" s="86"/>
      <c r="E183" s="86"/>
      <c r="F183" s="86"/>
      <c r="G183" s="44"/>
      <c r="H183" s="53"/>
      <c r="I183" s="132"/>
    </row>
    <row r="184" spans="2:9" ht="13.5" customHeight="1">
      <c r="B184" s="35"/>
      <c r="C184" s="35"/>
      <c r="D184" s="82"/>
      <c r="E184" s="82"/>
      <c r="F184" s="82"/>
      <c r="G184" s="25"/>
      <c r="H184" s="171"/>
      <c r="I184" s="172"/>
    </row>
    <row r="185" spans="1:9" ht="13.5" customHeight="1">
      <c r="A185" s="15" t="s">
        <v>506</v>
      </c>
      <c r="B185" s="43" t="s">
        <v>0</v>
      </c>
      <c r="C185" s="44" t="s">
        <v>1</v>
      </c>
      <c r="D185" s="154" t="s">
        <v>568</v>
      </c>
      <c r="E185" s="90" t="s">
        <v>566</v>
      </c>
      <c r="F185" s="86" t="s">
        <v>508</v>
      </c>
      <c r="G185" s="53" t="s">
        <v>509</v>
      </c>
      <c r="H185" s="44" t="s">
        <v>451</v>
      </c>
      <c r="I185" s="132"/>
    </row>
    <row r="186" spans="1:9" ht="12.75" customHeight="1">
      <c r="A186" s="13" t="s">
        <v>605</v>
      </c>
      <c r="B186" s="254" t="s">
        <v>12</v>
      </c>
      <c r="C186" s="261" t="s">
        <v>601</v>
      </c>
      <c r="D186" s="193">
        <f>E186*1.2</f>
        <v>690</v>
      </c>
      <c r="E186" s="193">
        <f>F186*1.25</f>
        <v>575</v>
      </c>
      <c r="F186" s="193">
        <v>460</v>
      </c>
      <c r="G186" s="44">
        <v>460</v>
      </c>
      <c r="H186" s="53">
        <v>410</v>
      </c>
      <c r="I186" s="132">
        <v>4607048005378</v>
      </c>
    </row>
    <row r="187" spans="1:9" ht="11.25" customHeight="1">
      <c r="A187" s="123" t="s">
        <v>511</v>
      </c>
      <c r="B187" s="254" t="s">
        <v>32</v>
      </c>
      <c r="C187" s="192" t="s">
        <v>602</v>
      </c>
      <c r="D187" s="193">
        <f>E187*1.2</f>
        <v>810</v>
      </c>
      <c r="E187" s="193">
        <f>F187*1.25</f>
        <v>675</v>
      </c>
      <c r="F187" s="193">
        <v>540</v>
      </c>
      <c r="G187" s="44">
        <v>540</v>
      </c>
      <c r="H187" s="53">
        <v>490</v>
      </c>
      <c r="I187" s="132">
        <v>4607048005385</v>
      </c>
    </row>
    <row r="188" spans="2:9" ht="12" customHeight="1">
      <c r="B188" s="262"/>
      <c r="C188" s="262"/>
      <c r="D188" s="263"/>
      <c r="E188" s="263"/>
      <c r="F188" s="263"/>
      <c r="G188" s="25"/>
      <c r="H188" s="171"/>
      <c r="I188" s="172"/>
    </row>
    <row r="189" spans="1:9" ht="15.75" customHeight="1">
      <c r="A189" s="15" t="s">
        <v>506</v>
      </c>
      <c r="B189" s="254" t="s">
        <v>0</v>
      </c>
      <c r="C189" s="191" t="s">
        <v>1</v>
      </c>
      <c r="D189" s="264" t="s">
        <v>568</v>
      </c>
      <c r="E189" s="265" t="s">
        <v>566</v>
      </c>
      <c r="F189" s="193" t="s">
        <v>508</v>
      </c>
      <c r="G189" s="53" t="s">
        <v>509</v>
      </c>
      <c r="H189" s="44" t="s">
        <v>451</v>
      </c>
      <c r="I189" s="132"/>
    </row>
    <row r="190" spans="1:9" ht="12" customHeight="1">
      <c r="A190" s="13" t="s">
        <v>606</v>
      </c>
      <c r="B190" s="254" t="s">
        <v>12</v>
      </c>
      <c r="C190" s="261" t="s">
        <v>603</v>
      </c>
      <c r="D190" s="193">
        <f>E190*1.2</f>
        <v>1050</v>
      </c>
      <c r="E190" s="193">
        <f>F190*1.25</f>
        <v>875</v>
      </c>
      <c r="F190" s="193">
        <v>700</v>
      </c>
      <c r="G190" s="44">
        <v>700</v>
      </c>
      <c r="H190" s="53">
        <v>630</v>
      </c>
      <c r="I190" s="132">
        <v>4607048005408</v>
      </c>
    </row>
    <row r="191" spans="1:9" ht="13.5" customHeight="1">
      <c r="A191" s="123" t="s">
        <v>511</v>
      </c>
      <c r="B191" s="254" t="s">
        <v>32</v>
      </c>
      <c r="C191" s="192" t="s">
        <v>604</v>
      </c>
      <c r="D191" s="193">
        <f>E191*1.2</f>
        <v>1230</v>
      </c>
      <c r="E191" s="193">
        <f>F191*1.25</f>
        <v>1025</v>
      </c>
      <c r="F191" s="193">
        <v>820</v>
      </c>
      <c r="G191" s="44">
        <v>820</v>
      </c>
      <c r="H191" s="53">
        <v>730</v>
      </c>
      <c r="I191" s="132">
        <v>4607048005392</v>
      </c>
    </row>
    <row r="192" spans="2:9" ht="11.25" customHeight="1">
      <c r="B192" s="35"/>
      <c r="C192" s="35"/>
      <c r="D192" s="82"/>
      <c r="E192" s="82"/>
      <c r="F192" s="82"/>
      <c r="G192" s="25"/>
      <c r="H192" s="171"/>
      <c r="I192" s="172"/>
    </row>
    <row r="193" spans="1:9" ht="12" customHeight="1">
      <c r="A193" s="15"/>
      <c r="B193" s="43"/>
      <c r="C193" s="44"/>
      <c r="D193" s="154"/>
      <c r="E193" s="90"/>
      <c r="F193" s="86"/>
      <c r="G193" s="53"/>
      <c r="H193" s="44"/>
      <c r="I193" s="132"/>
    </row>
    <row r="194" spans="1:9" ht="12.75" customHeight="1">
      <c r="A194" s="13"/>
      <c r="B194" s="43"/>
      <c r="C194" s="168"/>
      <c r="D194" s="86"/>
      <c r="E194" s="86"/>
      <c r="F194" s="86"/>
      <c r="G194" s="44"/>
      <c r="H194" s="53"/>
      <c r="I194" s="132"/>
    </row>
    <row r="195" spans="1:9" ht="12" customHeight="1">
      <c r="A195" s="123"/>
      <c r="B195" s="43"/>
      <c r="C195" s="67"/>
      <c r="D195" s="86"/>
      <c r="E195" s="86"/>
      <c r="F195" s="86"/>
      <c r="G195" s="44"/>
      <c r="H195" s="53"/>
      <c r="I195" s="132"/>
    </row>
    <row r="196" spans="1:9" ht="12" customHeight="1">
      <c r="A196" s="29"/>
      <c r="B196" s="40"/>
      <c r="C196" s="186"/>
      <c r="D196" s="97"/>
      <c r="E196" s="97"/>
      <c r="F196" s="97"/>
      <c r="G196" s="40"/>
      <c r="H196" s="40"/>
      <c r="I196" s="134"/>
    </row>
    <row r="197" spans="1:9" ht="26.25" customHeight="1">
      <c r="A197" s="205" t="s">
        <v>607</v>
      </c>
      <c r="B197" s="221"/>
      <c r="C197" s="221"/>
      <c r="D197" s="221"/>
      <c r="E197" s="221"/>
      <c r="F197" s="221"/>
      <c r="G197" s="221"/>
      <c r="H197" s="116"/>
      <c r="I197" s="184"/>
    </row>
    <row r="198" spans="1:9" ht="12" customHeight="1">
      <c r="A198" s="66"/>
      <c r="B198" s="49" t="s">
        <v>0</v>
      </c>
      <c r="C198" s="38" t="s">
        <v>1</v>
      </c>
      <c r="D198" s="154" t="s">
        <v>568</v>
      </c>
      <c r="E198" s="90" t="s">
        <v>566</v>
      </c>
      <c r="F198" s="83" t="s">
        <v>508</v>
      </c>
      <c r="G198" s="37" t="s">
        <v>2</v>
      </c>
      <c r="H198" s="60"/>
      <c r="I198" s="129" t="s">
        <v>590</v>
      </c>
    </row>
    <row r="199" spans="1:9" ht="12" customHeight="1">
      <c r="A199" s="7" t="s">
        <v>671</v>
      </c>
      <c r="B199" s="46"/>
      <c r="C199" s="42"/>
      <c r="D199" s="99"/>
      <c r="E199" s="97" t="s">
        <v>567</v>
      </c>
      <c r="F199" s="88"/>
      <c r="G199" s="41" t="s">
        <v>413</v>
      </c>
      <c r="H199" s="58"/>
      <c r="I199" s="130"/>
    </row>
    <row r="200" spans="1:9" ht="12" customHeight="1">
      <c r="A200" s="9"/>
      <c r="B200" s="44"/>
      <c r="C200" s="89" t="s">
        <v>651</v>
      </c>
      <c r="D200" s="86">
        <f>E200*1.2</f>
        <v>435</v>
      </c>
      <c r="E200" s="86">
        <f>F200*1.25</f>
        <v>362.5</v>
      </c>
      <c r="F200" s="86">
        <v>290</v>
      </c>
      <c r="G200" s="44">
        <v>265</v>
      </c>
      <c r="H200" s="43">
        <v>265</v>
      </c>
      <c r="I200" s="132">
        <v>4607048005439</v>
      </c>
    </row>
    <row r="201" spans="1:9" ht="12" customHeight="1">
      <c r="A201" s="155"/>
      <c r="B201" s="40"/>
      <c r="C201" s="40"/>
      <c r="D201" s="97"/>
      <c r="E201" s="97"/>
      <c r="F201" s="97"/>
      <c r="G201" s="40"/>
      <c r="H201" s="40"/>
      <c r="I201" s="134"/>
    </row>
    <row r="202" spans="1:9" ht="0.75" customHeight="1">
      <c r="A202" s="152"/>
      <c r="B202" s="42"/>
      <c r="C202" s="42"/>
      <c r="D202" s="153"/>
      <c r="E202" s="153"/>
      <c r="F202" s="153"/>
      <c r="G202" s="42"/>
      <c r="H202" s="42"/>
      <c r="I202" s="134"/>
    </row>
    <row r="203" spans="1:9" ht="23.25" customHeight="1">
      <c r="A203" s="205" t="s">
        <v>125</v>
      </c>
      <c r="B203" s="206"/>
      <c r="C203" s="206"/>
      <c r="D203" s="206"/>
      <c r="E203" s="206"/>
      <c r="F203" s="206"/>
      <c r="G203" s="206"/>
      <c r="H203" s="112"/>
      <c r="I203" s="1"/>
    </row>
    <row r="204" spans="1:9" ht="12" customHeight="1">
      <c r="A204" s="10" t="s">
        <v>36</v>
      </c>
      <c r="B204" s="38" t="s">
        <v>0</v>
      </c>
      <c r="C204" s="50" t="s">
        <v>1</v>
      </c>
      <c r="D204" s="154" t="s">
        <v>568</v>
      </c>
      <c r="E204" s="90" t="s">
        <v>566</v>
      </c>
      <c r="F204" s="83" t="s">
        <v>508</v>
      </c>
      <c r="G204" s="37" t="s">
        <v>2</v>
      </c>
      <c r="H204" s="37"/>
      <c r="I204" s="129" t="s">
        <v>590</v>
      </c>
    </row>
    <row r="205" spans="1:9" ht="12" customHeight="1">
      <c r="A205" s="7" t="s">
        <v>41</v>
      </c>
      <c r="B205" s="40"/>
      <c r="C205" s="51"/>
      <c r="D205" s="99"/>
      <c r="E205" s="97" t="s">
        <v>567</v>
      </c>
      <c r="F205" s="84"/>
      <c r="G205" s="39" t="s">
        <v>413</v>
      </c>
      <c r="H205" s="39" t="s">
        <v>451</v>
      </c>
      <c r="I205" s="130"/>
    </row>
    <row r="206" spans="1:9" ht="12" customHeight="1">
      <c r="A206" s="8" t="s">
        <v>126</v>
      </c>
      <c r="B206" s="43" t="s">
        <v>34</v>
      </c>
      <c r="C206" s="44" t="s">
        <v>284</v>
      </c>
      <c r="D206" s="86">
        <f>E206*1.2</f>
        <v>440.21999999999997</v>
      </c>
      <c r="E206" s="86">
        <f>F206*1.15</f>
        <v>366.84999999999997</v>
      </c>
      <c r="F206" s="86">
        <f>G206*1.1</f>
        <v>319</v>
      </c>
      <c r="G206" s="44">
        <v>290</v>
      </c>
      <c r="H206" s="44">
        <v>290</v>
      </c>
      <c r="I206" s="132">
        <v>4607048001042</v>
      </c>
    </row>
    <row r="207" spans="1:9" ht="12" customHeight="1">
      <c r="A207" s="7" t="s">
        <v>31</v>
      </c>
      <c r="B207" s="49" t="s">
        <v>35</v>
      </c>
      <c r="C207" s="37" t="s">
        <v>285</v>
      </c>
      <c r="D207" s="83">
        <f>E207*1.2</f>
        <v>531.3000000000001</v>
      </c>
      <c r="E207" s="83">
        <f>F207*1.15</f>
        <v>442.75000000000006</v>
      </c>
      <c r="F207" s="84">
        <f>G207*1.1</f>
        <v>385.00000000000006</v>
      </c>
      <c r="G207" s="37">
        <v>350</v>
      </c>
      <c r="H207" s="37">
        <v>350</v>
      </c>
      <c r="I207" s="129">
        <v>4607048001097</v>
      </c>
    </row>
    <row r="208" spans="1:9" ht="12" customHeight="1">
      <c r="A208" s="109"/>
      <c r="B208" s="78"/>
      <c r="C208" s="78"/>
      <c r="D208" s="92"/>
      <c r="E208" s="92"/>
      <c r="F208" s="92"/>
      <c r="G208" s="78"/>
      <c r="H208" s="78"/>
      <c r="I208" s="135"/>
    </row>
    <row r="209" spans="1:9" ht="25.5" customHeight="1">
      <c r="A209" s="230" t="s">
        <v>127</v>
      </c>
      <c r="B209" s="231"/>
      <c r="C209" s="231"/>
      <c r="D209" s="231"/>
      <c r="E209" s="231"/>
      <c r="F209" s="231"/>
      <c r="G209" s="231"/>
      <c r="H209" s="112"/>
      <c r="I209" s="1"/>
    </row>
    <row r="210" spans="1:9" ht="12" customHeight="1">
      <c r="A210" s="68"/>
      <c r="B210" s="44" t="s">
        <v>0</v>
      </c>
      <c r="C210" s="44" t="s">
        <v>1</v>
      </c>
      <c r="D210" s="154" t="s">
        <v>568</v>
      </c>
      <c r="E210" s="90" t="s">
        <v>566</v>
      </c>
      <c r="F210" s="83" t="s">
        <v>508</v>
      </c>
      <c r="G210" s="44" t="s">
        <v>2</v>
      </c>
      <c r="H210" s="44"/>
      <c r="I210" s="129" t="s">
        <v>590</v>
      </c>
    </row>
    <row r="211" spans="1:9" ht="13.5" customHeight="1">
      <c r="A211" s="16" t="s">
        <v>36</v>
      </c>
      <c r="B211" s="44"/>
      <c r="C211" s="44"/>
      <c r="D211" s="89"/>
      <c r="E211" s="97" t="s">
        <v>567</v>
      </c>
      <c r="F211" s="86"/>
      <c r="G211" s="44" t="s">
        <v>413</v>
      </c>
      <c r="H211" s="44" t="s">
        <v>451</v>
      </c>
      <c r="I211" s="132"/>
    </row>
    <row r="212" spans="1:9" ht="12" customHeight="1">
      <c r="A212" s="16" t="s">
        <v>130</v>
      </c>
      <c r="B212" s="44"/>
      <c r="C212" s="44"/>
      <c r="D212" s="86"/>
      <c r="E212" s="86"/>
      <c r="F212" s="86"/>
      <c r="G212" s="44"/>
      <c r="H212" s="44"/>
      <c r="I212" s="132"/>
    </row>
    <row r="213" spans="1:9" ht="12" customHeight="1">
      <c r="A213" s="16" t="s">
        <v>41</v>
      </c>
      <c r="B213" s="44"/>
      <c r="C213" s="44"/>
      <c r="D213" s="86"/>
      <c r="E213" s="86"/>
      <c r="F213" s="86"/>
      <c r="G213" s="44"/>
      <c r="H213" s="44"/>
      <c r="I213" s="132"/>
    </row>
    <row r="214" spans="1:9" ht="12" customHeight="1">
      <c r="A214" s="7" t="s">
        <v>31</v>
      </c>
      <c r="B214" s="46" t="s">
        <v>34</v>
      </c>
      <c r="C214" s="41" t="s">
        <v>286</v>
      </c>
      <c r="D214" s="86">
        <f>E214*1.2</f>
        <v>265.65000000000003</v>
      </c>
      <c r="E214" s="86">
        <f>F214*1.15</f>
        <v>221.37500000000003</v>
      </c>
      <c r="F214" s="88">
        <f>G214*1.1</f>
        <v>192.50000000000003</v>
      </c>
      <c r="G214" s="41">
        <v>175</v>
      </c>
      <c r="H214" s="41">
        <v>175</v>
      </c>
      <c r="I214" s="132">
        <v>4607048000038</v>
      </c>
    </row>
    <row r="215" spans="1:9" ht="12" customHeight="1">
      <c r="A215" s="14" t="s">
        <v>77</v>
      </c>
      <c r="B215" s="43" t="s">
        <v>35</v>
      </c>
      <c r="C215" s="44" t="s">
        <v>287</v>
      </c>
      <c r="D215" s="86">
        <f>E215*1.2</f>
        <v>296.01</v>
      </c>
      <c r="E215" s="86">
        <f>F215*1.15</f>
        <v>246.675</v>
      </c>
      <c r="F215" s="88">
        <f>G215*1.1</f>
        <v>214.50000000000003</v>
      </c>
      <c r="G215" s="44">
        <v>195</v>
      </c>
      <c r="H215" s="44">
        <v>195</v>
      </c>
      <c r="I215" s="132">
        <v>4607048000793</v>
      </c>
    </row>
    <row r="216" spans="1:9" ht="12" customHeight="1">
      <c r="A216" s="234"/>
      <c r="B216" s="235"/>
      <c r="C216" s="235"/>
      <c r="D216" s="235"/>
      <c r="E216" s="235"/>
      <c r="F216" s="236"/>
      <c r="G216" s="1"/>
      <c r="H216" s="1"/>
      <c r="I216" s="1"/>
    </row>
    <row r="217" spans="1:9" ht="12" customHeight="1">
      <c r="A217" s="3"/>
      <c r="B217" s="38" t="s">
        <v>0</v>
      </c>
      <c r="C217" s="50" t="s">
        <v>1</v>
      </c>
      <c r="D217" s="83"/>
      <c r="E217" s="90" t="s">
        <v>566</v>
      </c>
      <c r="F217" s="83" t="s">
        <v>508</v>
      </c>
      <c r="G217" s="37" t="s">
        <v>2</v>
      </c>
      <c r="H217" s="37"/>
      <c r="I217" s="129" t="s">
        <v>590</v>
      </c>
    </row>
    <row r="218" spans="1:9" ht="12" customHeight="1">
      <c r="A218" s="8" t="s">
        <v>36</v>
      </c>
      <c r="B218" s="40"/>
      <c r="C218" s="51"/>
      <c r="D218" s="99"/>
      <c r="E218" s="97" t="s">
        <v>567</v>
      </c>
      <c r="F218" s="84"/>
      <c r="G218" s="39" t="s">
        <v>413</v>
      </c>
      <c r="H218" s="39" t="s">
        <v>451</v>
      </c>
      <c r="I218" s="130"/>
    </row>
    <row r="219" spans="1:9" ht="12" customHeight="1">
      <c r="A219" s="7" t="s">
        <v>130</v>
      </c>
      <c r="B219" s="43"/>
      <c r="C219" s="44"/>
      <c r="D219" s="86"/>
      <c r="E219" s="86"/>
      <c r="F219" s="86"/>
      <c r="G219" s="44"/>
      <c r="H219" s="44"/>
      <c r="I219" s="132"/>
    </row>
    <row r="220" spans="1:9" ht="12" customHeight="1">
      <c r="A220" s="8" t="s">
        <v>128</v>
      </c>
      <c r="B220" s="43"/>
      <c r="C220" s="44"/>
      <c r="D220" s="86"/>
      <c r="E220" s="86"/>
      <c r="F220" s="86"/>
      <c r="G220" s="44"/>
      <c r="H220" s="44"/>
      <c r="I220" s="132"/>
    </row>
    <row r="221" spans="1:9" ht="12" customHeight="1">
      <c r="A221" s="8" t="s">
        <v>31</v>
      </c>
      <c r="B221" s="43" t="s">
        <v>34</v>
      </c>
      <c r="C221" s="44" t="s">
        <v>288</v>
      </c>
      <c r="D221" s="86">
        <f>E221*1.2</f>
        <v>318.78000000000003</v>
      </c>
      <c r="E221" s="86">
        <f>F221*1.15</f>
        <v>265.65000000000003</v>
      </c>
      <c r="F221" s="88">
        <f>G221*1.1</f>
        <v>231.00000000000003</v>
      </c>
      <c r="G221" s="44">
        <v>210</v>
      </c>
      <c r="H221" s="44">
        <v>210</v>
      </c>
      <c r="I221" s="132">
        <v>4607048000489</v>
      </c>
    </row>
    <row r="222" spans="1:9" ht="12" customHeight="1">
      <c r="A222" s="8" t="s">
        <v>77</v>
      </c>
      <c r="B222" s="49" t="s">
        <v>35</v>
      </c>
      <c r="C222" s="37" t="s">
        <v>289</v>
      </c>
      <c r="D222" s="83">
        <f>E222*1.2</f>
        <v>379.5</v>
      </c>
      <c r="E222" s="83">
        <f>F222*1.15</f>
        <v>316.25</v>
      </c>
      <c r="F222" s="84">
        <f>G222*1.1</f>
        <v>275</v>
      </c>
      <c r="G222" s="37">
        <v>250</v>
      </c>
      <c r="H222" s="37">
        <v>250</v>
      </c>
      <c r="I222" s="129">
        <v>4607048003411</v>
      </c>
    </row>
    <row r="223" spans="1:9" ht="12" customHeight="1">
      <c r="A223" s="107"/>
      <c r="B223" s="78"/>
      <c r="C223" s="78"/>
      <c r="D223" s="115"/>
      <c r="E223" s="115"/>
      <c r="F223" s="115"/>
      <c r="G223" s="116"/>
      <c r="H223" s="116"/>
      <c r="I223" s="136"/>
    </row>
    <row r="224" spans="1:9" ht="25.5" customHeight="1">
      <c r="A224" s="205" t="s">
        <v>209</v>
      </c>
      <c r="B224" s="206"/>
      <c r="C224" s="206"/>
      <c r="D224" s="206"/>
      <c r="E224" s="206"/>
      <c r="F224" s="206"/>
      <c r="G224" s="206"/>
      <c r="H224" s="112"/>
      <c r="I224" s="1"/>
    </row>
    <row r="225" spans="1:9" ht="12" customHeight="1">
      <c r="A225" s="10" t="s">
        <v>37</v>
      </c>
      <c r="B225" s="38" t="s">
        <v>0</v>
      </c>
      <c r="C225" s="50" t="s">
        <v>1</v>
      </c>
      <c r="D225" s="154" t="s">
        <v>568</v>
      </c>
      <c r="E225" s="90" t="s">
        <v>566</v>
      </c>
      <c r="F225" s="83" t="s">
        <v>508</v>
      </c>
      <c r="G225" s="37" t="s">
        <v>2</v>
      </c>
      <c r="H225" s="37"/>
      <c r="I225" s="129" t="s">
        <v>590</v>
      </c>
    </row>
    <row r="226" spans="1:9" ht="12" customHeight="1">
      <c r="A226" s="7" t="s">
        <v>129</v>
      </c>
      <c r="B226" s="40"/>
      <c r="C226" s="51"/>
      <c r="D226" s="99"/>
      <c r="E226" s="97" t="s">
        <v>567</v>
      </c>
      <c r="F226" s="84"/>
      <c r="G226" s="39" t="s">
        <v>413</v>
      </c>
      <c r="H226" s="39" t="s">
        <v>451</v>
      </c>
      <c r="I226" s="130"/>
    </row>
    <row r="227" spans="1:9" ht="12.75" customHeight="1">
      <c r="A227" s="7" t="s">
        <v>131</v>
      </c>
      <c r="B227" s="40"/>
      <c r="C227" s="51"/>
      <c r="D227" s="101"/>
      <c r="E227" s="101"/>
      <c r="F227" s="87"/>
      <c r="G227" s="57"/>
      <c r="H227" s="57"/>
      <c r="I227" s="138"/>
    </row>
    <row r="228" spans="1:9" ht="12" customHeight="1">
      <c r="A228" s="7" t="s">
        <v>39</v>
      </c>
      <c r="B228" s="42"/>
      <c r="C228" s="52"/>
      <c r="D228" s="103"/>
      <c r="E228" s="103"/>
      <c r="F228" s="85"/>
      <c r="G228" s="58"/>
      <c r="H228" s="58"/>
      <c r="I228" s="133"/>
    </row>
    <row r="229" spans="1:9" ht="12" customHeight="1">
      <c r="A229" s="7" t="s">
        <v>38</v>
      </c>
      <c r="B229" s="46" t="s">
        <v>34</v>
      </c>
      <c r="C229" s="41" t="s">
        <v>290</v>
      </c>
      <c r="D229" s="86">
        <f>E229*1.2</f>
        <v>394.67999999999995</v>
      </c>
      <c r="E229" s="86">
        <f>F229*1.15</f>
        <v>328.9</v>
      </c>
      <c r="F229" s="88">
        <v>286</v>
      </c>
      <c r="G229" s="41">
        <v>260</v>
      </c>
      <c r="H229" s="41">
        <v>260</v>
      </c>
      <c r="I229" s="132">
        <v>4607048001981</v>
      </c>
    </row>
    <row r="230" spans="1:9" ht="12" customHeight="1">
      <c r="A230" s="14" t="s">
        <v>156</v>
      </c>
      <c r="B230" s="43" t="s">
        <v>35</v>
      </c>
      <c r="C230" s="44" t="s">
        <v>291</v>
      </c>
      <c r="D230" s="86">
        <f>E230*1.2</f>
        <v>470.5799999999999</v>
      </c>
      <c r="E230" s="86">
        <f>F230*1.15</f>
        <v>392.15</v>
      </c>
      <c r="F230" s="88">
        <v>341</v>
      </c>
      <c r="G230" s="44">
        <v>310</v>
      </c>
      <c r="H230" s="44">
        <v>310</v>
      </c>
      <c r="I230" s="132">
        <v>4607048001998</v>
      </c>
    </row>
    <row r="231" spans="1:9" ht="12" customHeight="1">
      <c r="A231" s="70"/>
      <c r="B231" s="40"/>
      <c r="C231" s="40"/>
      <c r="D231" s="104"/>
      <c r="E231" s="104"/>
      <c r="F231" s="91"/>
      <c r="G231" s="77"/>
      <c r="H231" s="77"/>
      <c r="I231" s="137"/>
    </row>
    <row r="232" spans="1:9" ht="12" customHeight="1">
      <c r="A232" s="10" t="s">
        <v>37</v>
      </c>
      <c r="B232" s="38"/>
      <c r="C232" s="50"/>
      <c r="D232" s="190" t="s">
        <v>568</v>
      </c>
      <c r="E232" s="83" t="s">
        <v>566</v>
      </c>
      <c r="F232" s="83" t="s">
        <v>508</v>
      </c>
      <c r="G232" s="37"/>
      <c r="H232" s="37"/>
      <c r="I232" s="129" t="s">
        <v>590</v>
      </c>
    </row>
    <row r="233" spans="1:9" ht="14.25" customHeight="1">
      <c r="A233" s="7" t="s">
        <v>129</v>
      </c>
      <c r="B233" s="40"/>
      <c r="C233" s="51"/>
      <c r="D233" s="102"/>
      <c r="E233" s="84" t="s">
        <v>567</v>
      </c>
      <c r="F233" s="84"/>
      <c r="G233" s="39"/>
      <c r="H233" s="39"/>
      <c r="I233" s="130"/>
    </row>
    <row r="234" spans="1:9" ht="12" customHeight="1">
      <c r="A234" s="7" t="s">
        <v>131</v>
      </c>
      <c r="B234" s="40"/>
      <c r="C234" s="51"/>
      <c r="D234" s="102"/>
      <c r="E234" s="88"/>
      <c r="F234" s="84"/>
      <c r="G234" s="39"/>
      <c r="H234" s="39"/>
      <c r="I234" s="131"/>
    </row>
    <row r="235" spans="1:9" ht="12" customHeight="1">
      <c r="A235" s="7" t="s">
        <v>39</v>
      </c>
      <c r="B235" s="254" t="s">
        <v>34</v>
      </c>
      <c r="C235" s="191" t="s">
        <v>292</v>
      </c>
      <c r="D235" s="193">
        <f>E235*1.2</f>
        <v>549.24</v>
      </c>
      <c r="E235" s="193">
        <f>F235*1.15</f>
        <v>457.7</v>
      </c>
      <c r="F235" s="193">
        <v>398</v>
      </c>
      <c r="G235" s="44">
        <v>325</v>
      </c>
      <c r="H235" s="44">
        <v>325</v>
      </c>
      <c r="I235" s="132">
        <v>4607048001141</v>
      </c>
    </row>
    <row r="236" spans="1:9" ht="12" customHeight="1">
      <c r="A236" s="7" t="s">
        <v>38</v>
      </c>
      <c r="B236" s="254" t="s">
        <v>35</v>
      </c>
      <c r="C236" s="191" t="s">
        <v>293</v>
      </c>
      <c r="D236" s="193">
        <f>E236*1.2</f>
        <v>654.1199999999999</v>
      </c>
      <c r="E236" s="193">
        <f>F236*1.15</f>
        <v>545.0999999999999</v>
      </c>
      <c r="F236" s="194">
        <v>474</v>
      </c>
      <c r="G236" s="44">
        <v>390</v>
      </c>
      <c r="H236" s="44">
        <v>390</v>
      </c>
      <c r="I236" s="132">
        <v>4607048002117</v>
      </c>
    </row>
    <row r="237" spans="1:9" ht="12" customHeight="1">
      <c r="A237" s="8" t="s">
        <v>159</v>
      </c>
      <c r="B237" s="256" t="s">
        <v>40</v>
      </c>
      <c r="C237" s="195" t="s">
        <v>294</v>
      </c>
      <c r="D237" s="197">
        <f>E237*1.2</f>
        <v>804.5399999999998</v>
      </c>
      <c r="E237" s="197">
        <f>F237*1.15</f>
        <v>670.4499999999999</v>
      </c>
      <c r="F237" s="198">
        <v>583</v>
      </c>
      <c r="G237" s="37">
        <v>480</v>
      </c>
      <c r="H237" s="37">
        <v>480</v>
      </c>
      <c r="I237" s="129">
        <v>4607048001158</v>
      </c>
    </row>
    <row r="238" spans="1:9" ht="12" customHeight="1">
      <c r="A238" s="107"/>
      <c r="B238" s="78"/>
      <c r="C238" s="78"/>
      <c r="D238" s="92"/>
      <c r="E238" s="92"/>
      <c r="F238" s="92"/>
      <c r="G238" s="78"/>
      <c r="H238" s="78"/>
      <c r="I238" s="135"/>
    </row>
    <row r="239" spans="1:9" ht="34.5" customHeight="1">
      <c r="A239" s="199" t="s">
        <v>145</v>
      </c>
      <c r="B239" s="200"/>
      <c r="C239" s="200"/>
      <c r="D239" s="200"/>
      <c r="E239" s="200"/>
      <c r="F239" s="200"/>
      <c r="G239" s="200"/>
      <c r="H239" s="112"/>
      <c r="I239" s="1"/>
    </row>
    <row r="240" spans="1:9" ht="13.5" customHeight="1">
      <c r="A240" s="10" t="s">
        <v>37</v>
      </c>
      <c r="B240" s="38" t="s">
        <v>0</v>
      </c>
      <c r="C240" s="50" t="s">
        <v>1</v>
      </c>
      <c r="D240" s="154" t="s">
        <v>568</v>
      </c>
      <c r="E240" s="90" t="s">
        <v>566</v>
      </c>
      <c r="F240" s="83" t="s">
        <v>508</v>
      </c>
      <c r="G240" s="37" t="s">
        <v>2</v>
      </c>
      <c r="H240" s="37"/>
      <c r="I240" s="129" t="s">
        <v>590</v>
      </c>
    </row>
    <row r="241" spans="1:9" ht="13.5" customHeight="1">
      <c r="A241" s="7" t="s">
        <v>129</v>
      </c>
      <c r="B241" s="40"/>
      <c r="C241" s="51"/>
      <c r="D241" s="99"/>
      <c r="E241" s="97" t="s">
        <v>567</v>
      </c>
      <c r="F241" s="84"/>
      <c r="G241" s="39" t="s">
        <v>413</v>
      </c>
      <c r="H241" s="39" t="s">
        <v>451</v>
      </c>
      <c r="I241" s="130"/>
    </row>
    <row r="242" spans="1:9" ht="13.5" customHeight="1">
      <c r="A242" s="7" t="s">
        <v>133</v>
      </c>
      <c r="B242" s="40"/>
      <c r="C242" s="51"/>
      <c r="D242" s="87"/>
      <c r="E242" s="101"/>
      <c r="F242" s="87"/>
      <c r="G242" s="57"/>
      <c r="H242" s="57"/>
      <c r="I242" s="138"/>
    </row>
    <row r="243" spans="1:9" ht="13.5" customHeight="1">
      <c r="A243" s="7" t="s">
        <v>134</v>
      </c>
      <c r="B243" s="43" t="s">
        <v>34</v>
      </c>
      <c r="C243" s="44" t="s">
        <v>295</v>
      </c>
      <c r="D243" s="86">
        <f>E243*1.2</f>
        <v>372.59999999999997</v>
      </c>
      <c r="E243" s="86">
        <f>F243*1.15</f>
        <v>310.5</v>
      </c>
      <c r="F243" s="86">
        <v>270</v>
      </c>
      <c r="G243" s="44">
        <v>297</v>
      </c>
      <c r="H243" s="44">
        <v>297</v>
      </c>
      <c r="I243" s="132">
        <v>4607048004289</v>
      </c>
    </row>
    <row r="244" spans="1:9" ht="13.5" customHeight="1">
      <c r="A244" s="8" t="s">
        <v>160</v>
      </c>
      <c r="B244" s="43" t="s">
        <v>35</v>
      </c>
      <c r="C244" s="44" t="s">
        <v>296</v>
      </c>
      <c r="D244" s="86">
        <f>E244*1.2</f>
        <v>552</v>
      </c>
      <c r="E244" s="86">
        <v>460</v>
      </c>
      <c r="F244" s="88">
        <v>310</v>
      </c>
      <c r="G244" s="44">
        <v>347</v>
      </c>
      <c r="H244" s="44">
        <v>347</v>
      </c>
      <c r="I244" s="132">
        <v>4607048004272</v>
      </c>
    </row>
    <row r="245" spans="1:9" ht="14.25" customHeight="1">
      <c r="A245" s="8"/>
      <c r="B245" s="43" t="s">
        <v>34</v>
      </c>
      <c r="C245" s="44" t="s">
        <v>417</v>
      </c>
      <c r="D245" s="86">
        <f>E245*1.2</f>
        <v>513.3599999999999</v>
      </c>
      <c r="E245" s="86">
        <f>F245*1.15</f>
        <v>427.79999999999995</v>
      </c>
      <c r="F245" s="88">
        <v>372</v>
      </c>
      <c r="G245" s="44">
        <v>310</v>
      </c>
      <c r="H245" s="44">
        <v>310</v>
      </c>
      <c r="I245" s="132">
        <v>4607048002124</v>
      </c>
    </row>
    <row r="246" spans="1:9" ht="13.5" customHeight="1">
      <c r="A246" s="8"/>
      <c r="B246" s="43" t="s">
        <v>35</v>
      </c>
      <c r="C246" s="44" t="s">
        <v>418</v>
      </c>
      <c r="D246" s="86">
        <f>E246*1.2</f>
        <v>612.7199999999999</v>
      </c>
      <c r="E246" s="86">
        <f>F246*1.15</f>
        <v>510.59999999999997</v>
      </c>
      <c r="F246" s="88">
        <v>444</v>
      </c>
      <c r="G246" s="44">
        <v>370</v>
      </c>
      <c r="H246" s="44">
        <v>370</v>
      </c>
      <c r="I246" s="132">
        <v>4607048002131</v>
      </c>
    </row>
    <row r="247" spans="1:9" ht="13.5" customHeight="1">
      <c r="A247" s="8"/>
      <c r="B247" s="49" t="s">
        <v>40</v>
      </c>
      <c r="C247" s="37" t="s">
        <v>419</v>
      </c>
      <c r="D247" s="83">
        <f>E247*1.2</f>
        <v>772.8</v>
      </c>
      <c r="E247" s="83">
        <f>F247*1.15</f>
        <v>644</v>
      </c>
      <c r="F247" s="84">
        <v>560</v>
      </c>
      <c r="G247" s="37">
        <v>460</v>
      </c>
      <c r="H247" s="37">
        <v>460</v>
      </c>
      <c r="I247" s="129">
        <v>4607048002148</v>
      </c>
    </row>
    <row r="248" spans="1:9" ht="13.5" customHeight="1">
      <c r="A248" s="107"/>
      <c r="B248" s="78"/>
      <c r="C248" s="78"/>
      <c r="D248" s="92"/>
      <c r="E248" s="92"/>
      <c r="F248" s="92"/>
      <c r="G248" s="78"/>
      <c r="H248" s="78"/>
      <c r="I248" s="135"/>
    </row>
    <row r="249" spans="1:9" ht="23.25" customHeight="1">
      <c r="A249" s="232" t="s">
        <v>135</v>
      </c>
      <c r="B249" s="233"/>
      <c r="C249" s="233"/>
      <c r="D249" s="233"/>
      <c r="E249" s="233"/>
      <c r="F249" s="233"/>
      <c r="G249" s="233"/>
      <c r="H249" s="112"/>
      <c r="I249" s="1"/>
    </row>
    <row r="250" spans="1:9" ht="13.5" customHeight="1">
      <c r="A250" s="10" t="s">
        <v>37</v>
      </c>
      <c r="B250" s="44"/>
      <c r="C250" s="44"/>
      <c r="D250" s="154" t="s">
        <v>568</v>
      </c>
      <c r="E250" s="90" t="s">
        <v>566</v>
      </c>
      <c r="F250" s="83" t="s">
        <v>508</v>
      </c>
      <c r="G250" s="44"/>
      <c r="H250" s="44"/>
      <c r="I250" s="129" t="s">
        <v>590</v>
      </c>
    </row>
    <row r="251" spans="1:9" ht="13.5" customHeight="1">
      <c r="A251" s="8" t="s">
        <v>136</v>
      </c>
      <c r="B251" s="44"/>
      <c r="C251" s="44"/>
      <c r="D251" s="86"/>
      <c r="E251" s="97" t="s">
        <v>567</v>
      </c>
      <c r="F251" s="86"/>
      <c r="G251" s="44"/>
      <c r="H251" s="44" t="s">
        <v>451</v>
      </c>
      <c r="I251" s="132"/>
    </row>
    <row r="252" spans="1:9" ht="14.25" customHeight="1">
      <c r="A252" s="7" t="s">
        <v>139</v>
      </c>
      <c r="B252" s="191" t="s">
        <v>34</v>
      </c>
      <c r="C252" s="191" t="s">
        <v>297</v>
      </c>
      <c r="D252" s="193">
        <f>E252*1.2</f>
        <v>751.41</v>
      </c>
      <c r="E252" s="193">
        <f>F252*1.15</f>
        <v>626.175</v>
      </c>
      <c r="F252" s="194">
        <f>G252*1.1</f>
        <v>544.5</v>
      </c>
      <c r="G252" s="44">
        <v>495</v>
      </c>
      <c r="H252" s="44">
        <v>495</v>
      </c>
      <c r="I252" s="132">
        <v>4607048001752</v>
      </c>
    </row>
    <row r="253" spans="1:9" ht="13.5" customHeight="1">
      <c r="A253" s="7" t="s">
        <v>66</v>
      </c>
      <c r="B253" s="191" t="s">
        <v>35</v>
      </c>
      <c r="C253" s="191" t="s">
        <v>298</v>
      </c>
      <c r="D253" s="193">
        <f>E253*1.2</f>
        <v>880.4399999999999</v>
      </c>
      <c r="E253" s="193">
        <f>F253*1.15</f>
        <v>733.6999999999999</v>
      </c>
      <c r="F253" s="194">
        <f>G253*1.1</f>
        <v>638</v>
      </c>
      <c r="G253" s="44">
        <v>580</v>
      </c>
      <c r="H253" s="44">
        <v>580</v>
      </c>
      <c r="I253" s="132">
        <v>4607048001769</v>
      </c>
    </row>
    <row r="254" spans="1:9" ht="15" customHeight="1">
      <c r="A254" s="7" t="s">
        <v>158</v>
      </c>
      <c r="B254" s="195" t="s">
        <v>40</v>
      </c>
      <c r="C254" s="195" t="s">
        <v>299</v>
      </c>
      <c r="D254" s="197">
        <f>E254*1.2</f>
        <v>1073.2259999999999</v>
      </c>
      <c r="E254" s="197">
        <f>F254*1.15</f>
        <v>894.355</v>
      </c>
      <c r="F254" s="198">
        <f>G254*1.1</f>
        <v>777.7</v>
      </c>
      <c r="G254" s="37">
        <v>707</v>
      </c>
      <c r="H254" s="37">
        <v>707</v>
      </c>
      <c r="I254" s="129">
        <v>4607048001776</v>
      </c>
    </row>
    <row r="255" spans="1:9" ht="13.5" customHeight="1">
      <c r="A255" s="109"/>
      <c r="B255" s="78"/>
      <c r="C255" s="78"/>
      <c r="D255" s="92"/>
      <c r="E255" s="92"/>
      <c r="F255" s="92"/>
      <c r="G255" s="78"/>
      <c r="H255" s="78"/>
      <c r="I255" s="135"/>
    </row>
    <row r="256" spans="1:9" ht="24.75" customHeight="1">
      <c r="A256" s="199" t="s">
        <v>146</v>
      </c>
      <c r="B256" s="200"/>
      <c r="C256" s="200"/>
      <c r="D256" s="200"/>
      <c r="E256" s="200"/>
      <c r="F256" s="200"/>
      <c r="G256" s="200"/>
      <c r="H256" s="112"/>
      <c r="I256" s="165"/>
    </row>
    <row r="257" spans="1:9" ht="13.5" customHeight="1">
      <c r="A257" s="17" t="s">
        <v>166</v>
      </c>
      <c r="B257" s="37"/>
      <c r="C257" s="50"/>
      <c r="D257" s="154" t="s">
        <v>568</v>
      </c>
      <c r="E257" s="90" t="s">
        <v>566</v>
      </c>
      <c r="F257" s="83" t="s">
        <v>508</v>
      </c>
      <c r="G257" s="37"/>
      <c r="H257" s="37" t="s">
        <v>451</v>
      </c>
      <c r="I257" s="129" t="s">
        <v>590</v>
      </c>
    </row>
    <row r="258" spans="1:9" ht="13.5" customHeight="1">
      <c r="A258" s="8" t="s">
        <v>138</v>
      </c>
      <c r="B258" s="41"/>
      <c r="C258" s="52"/>
      <c r="D258" s="88"/>
      <c r="E258" s="97" t="s">
        <v>567</v>
      </c>
      <c r="F258" s="88"/>
      <c r="G258" s="41"/>
      <c r="H258" s="41"/>
      <c r="I258" s="131"/>
    </row>
    <row r="259" spans="1:9" ht="13.5" customHeight="1">
      <c r="A259" s="7" t="s">
        <v>140</v>
      </c>
      <c r="B259" s="43" t="s">
        <v>34</v>
      </c>
      <c r="C259" s="44" t="s">
        <v>300</v>
      </c>
      <c r="D259" s="88">
        <f>E259*1.2</f>
        <v>705.87</v>
      </c>
      <c r="E259" s="86">
        <f>F259*1.15</f>
        <v>588.225</v>
      </c>
      <c r="F259" s="88">
        <f>G259*1.1</f>
        <v>511.50000000000006</v>
      </c>
      <c r="G259" s="44">
        <v>465</v>
      </c>
      <c r="H259" s="44">
        <v>465</v>
      </c>
      <c r="I259" s="131">
        <v>4607048001783</v>
      </c>
    </row>
    <row r="260" spans="1:9" ht="14.25" customHeight="1">
      <c r="A260" s="7" t="s">
        <v>66</v>
      </c>
      <c r="B260" s="40" t="s">
        <v>35</v>
      </c>
      <c r="C260" s="44" t="s">
        <v>301</v>
      </c>
      <c r="D260" s="86">
        <f>E260*1.2</f>
        <v>819.7199999999999</v>
      </c>
      <c r="E260" s="86">
        <f>F260*1.15</f>
        <v>683.0999999999999</v>
      </c>
      <c r="F260" s="88">
        <f>G260*1.1</f>
        <v>594</v>
      </c>
      <c r="G260" s="44">
        <v>540</v>
      </c>
      <c r="H260" s="44">
        <v>540</v>
      </c>
      <c r="I260" s="132">
        <v>4607048001790</v>
      </c>
    </row>
    <row r="261" spans="1:9" ht="13.5" customHeight="1">
      <c r="A261" s="9" t="s">
        <v>161</v>
      </c>
      <c r="B261" s="44" t="s">
        <v>40</v>
      </c>
      <c r="C261" s="44" t="s">
        <v>302</v>
      </c>
      <c r="D261" s="86">
        <f>E261*1.2</f>
        <v>991.2539999999999</v>
      </c>
      <c r="E261" s="86">
        <f>F261*1.15</f>
        <v>826.045</v>
      </c>
      <c r="F261" s="86">
        <f>G261*1.1</f>
        <v>718.3000000000001</v>
      </c>
      <c r="G261" s="44">
        <v>653</v>
      </c>
      <c r="H261" s="44">
        <v>653</v>
      </c>
      <c r="I261" s="129">
        <v>4607048000915</v>
      </c>
    </row>
    <row r="262" spans="1:9" ht="13.5" customHeight="1">
      <c r="A262" s="155"/>
      <c r="B262" s="40"/>
      <c r="C262" s="40"/>
      <c r="D262" s="97"/>
      <c r="E262" s="97"/>
      <c r="F262" s="97"/>
      <c r="G262" s="40"/>
      <c r="H262" s="40"/>
      <c r="I262" s="156"/>
    </row>
    <row r="263" spans="1:9" ht="29.25" customHeight="1">
      <c r="A263" s="205" t="s">
        <v>210</v>
      </c>
      <c r="B263" s="206"/>
      <c r="C263" s="206"/>
      <c r="D263" s="206"/>
      <c r="E263" s="206"/>
      <c r="F263" s="206"/>
      <c r="G263" s="206"/>
      <c r="H263" s="111"/>
      <c r="I263" s="165"/>
    </row>
    <row r="264" spans="1:9" ht="13.5" customHeight="1">
      <c r="A264" s="10" t="s">
        <v>141</v>
      </c>
      <c r="B264" s="38" t="s">
        <v>0</v>
      </c>
      <c r="C264" s="50" t="s">
        <v>1</v>
      </c>
      <c r="D264" s="154" t="s">
        <v>568</v>
      </c>
      <c r="E264" s="90" t="s">
        <v>566</v>
      </c>
      <c r="F264" s="83" t="s">
        <v>508</v>
      </c>
      <c r="G264" s="37" t="s">
        <v>2</v>
      </c>
      <c r="H264" s="37"/>
      <c r="I264" s="129" t="s">
        <v>590</v>
      </c>
    </row>
    <row r="265" spans="1:9" ht="13.5" customHeight="1">
      <c r="A265" s="8" t="s">
        <v>136</v>
      </c>
      <c r="B265" s="40"/>
      <c r="C265" s="51"/>
      <c r="D265" s="84"/>
      <c r="E265" s="97" t="s">
        <v>567</v>
      </c>
      <c r="F265" s="84"/>
      <c r="G265" s="39" t="s">
        <v>413</v>
      </c>
      <c r="H265" s="39" t="s">
        <v>451</v>
      </c>
      <c r="I265" s="130"/>
    </row>
    <row r="266" spans="1:9" ht="15.75" customHeight="1">
      <c r="A266" s="7" t="s">
        <v>142</v>
      </c>
      <c r="B266" s="43" t="s">
        <v>34</v>
      </c>
      <c r="C266" s="44" t="s">
        <v>303</v>
      </c>
      <c r="D266" s="86">
        <f>E266*1.2</f>
        <v>1199.22</v>
      </c>
      <c r="E266" s="86">
        <f>F266*1.15</f>
        <v>999.35</v>
      </c>
      <c r="F266" s="86">
        <f>G266*1.1</f>
        <v>869.0000000000001</v>
      </c>
      <c r="G266" s="44">
        <v>790</v>
      </c>
      <c r="H266" s="44">
        <v>790</v>
      </c>
      <c r="I266" s="132">
        <v>4607048003428</v>
      </c>
    </row>
    <row r="267" spans="1:9" ht="13.5" customHeight="1">
      <c r="A267" s="7" t="s">
        <v>65</v>
      </c>
      <c r="B267" s="43" t="s">
        <v>35</v>
      </c>
      <c r="C267" s="44" t="s">
        <v>304</v>
      </c>
      <c r="D267" s="86">
        <f>E267*1.2</f>
        <v>1442.1</v>
      </c>
      <c r="E267" s="86">
        <f>F267*1.15</f>
        <v>1201.75</v>
      </c>
      <c r="F267" s="88">
        <f>G267*1.1</f>
        <v>1045</v>
      </c>
      <c r="G267" s="44">
        <v>950</v>
      </c>
      <c r="H267" s="44">
        <v>950</v>
      </c>
      <c r="I267" s="132">
        <v>4607048003435</v>
      </c>
    </row>
    <row r="268" spans="1:9" ht="15.75" customHeight="1">
      <c r="A268" s="8" t="s">
        <v>155</v>
      </c>
      <c r="B268" s="49" t="s">
        <v>40</v>
      </c>
      <c r="C268" s="37" t="s">
        <v>305</v>
      </c>
      <c r="D268" s="83">
        <f>E268*1.2</f>
        <v>1791.2399999999998</v>
      </c>
      <c r="E268" s="83">
        <f>F268*1.15</f>
        <v>1492.6999999999998</v>
      </c>
      <c r="F268" s="84">
        <f>G268*1.1</f>
        <v>1298</v>
      </c>
      <c r="G268" s="37">
        <v>1180</v>
      </c>
      <c r="H268" s="37">
        <v>1180</v>
      </c>
      <c r="I268" s="129">
        <v>4607048003442</v>
      </c>
    </row>
    <row r="269" spans="1:9" ht="13.5" customHeight="1">
      <c r="A269" s="107"/>
      <c r="B269" s="78"/>
      <c r="C269" s="78"/>
      <c r="D269" s="92"/>
      <c r="E269" s="92"/>
      <c r="F269" s="92"/>
      <c r="G269" s="78"/>
      <c r="H269" s="78"/>
      <c r="I269" s="135"/>
    </row>
    <row r="270" spans="1:9" ht="21.75" customHeight="1">
      <c r="A270" s="199" t="s">
        <v>211</v>
      </c>
      <c r="B270" s="200"/>
      <c r="C270" s="200"/>
      <c r="D270" s="200"/>
      <c r="E270" s="200"/>
      <c r="F270" s="200"/>
      <c r="G270" s="200"/>
      <c r="H270" s="112"/>
      <c r="I270" s="165"/>
    </row>
    <row r="271" spans="1:9" ht="13.5" customHeight="1">
      <c r="A271" s="10" t="s">
        <v>167</v>
      </c>
      <c r="B271" s="44"/>
      <c r="C271" s="44"/>
      <c r="D271" s="154" t="s">
        <v>568</v>
      </c>
      <c r="E271" s="90" t="s">
        <v>566</v>
      </c>
      <c r="F271" s="83" t="s">
        <v>508</v>
      </c>
      <c r="G271" s="44"/>
      <c r="H271" s="44" t="s">
        <v>451</v>
      </c>
      <c r="I271" s="129" t="s">
        <v>590</v>
      </c>
    </row>
    <row r="272" spans="1:9" ht="13.5" customHeight="1">
      <c r="A272" s="7" t="s">
        <v>143</v>
      </c>
      <c r="B272" s="44"/>
      <c r="C272" s="44"/>
      <c r="D272" s="86"/>
      <c r="E272" s="97" t="s">
        <v>567</v>
      </c>
      <c r="F272" s="86"/>
      <c r="G272" s="44"/>
      <c r="H272" s="44"/>
      <c r="I272" s="132"/>
    </row>
    <row r="273" spans="1:9" ht="13.5" customHeight="1">
      <c r="A273" s="7" t="s">
        <v>144</v>
      </c>
      <c r="B273" s="44" t="s">
        <v>34</v>
      </c>
      <c r="C273" s="44" t="s">
        <v>306</v>
      </c>
      <c r="D273" s="86">
        <f aca="true" t="shared" si="22" ref="D273:D283">E273*1.2</f>
        <v>1153.68</v>
      </c>
      <c r="E273" s="86">
        <f aca="true" t="shared" si="23" ref="E273:E283">F273*1.15</f>
        <v>961.4000000000001</v>
      </c>
      <c r="F273" s="88">
        <f>G273*1.1</f>
        <v>836.0000000000001</v>
      </c>
      <c r="G273" s="44">
        <v>760</v>
      </c>
      <c r="H273" s="44">
        <v>760</v>
      </c>
      <c r="I273" s="132">
        <v>4607048003459</v>
      </c>
    </row>
    <row r="274" spans="1:9" ht="14.25" customHeight="1">
      <c r="A274" s="7" t="s">
        <v>65</v>
      </c>
      <c r="B274" s="44" t="s">
        <v>35</v>
      </c>
      <c r="C274" s="44" t="s">
        <v>307</v>
      </c>
      <c r="D274" s="86">
        <f t="shared" si="22"/>
        <v>1396.56</v>
      </c>
      <c r="E274" s="86">
        <f t="shared" si="23"/>
        <v>1163.8</v>
      </c>
      <c r="F274" s="88">
        <f>G274*1.1</f>
        <v>1012.0000000000001</v>
      </c>
      <c r="G274" s="44">
        <v>920</v>
      </c>
      <c r="H274" s="44">
        <v>920</v>
      </c>
      <c r="I274" s="132">
        <v>4607048003466</v>
      </c>
    </row>
    <row r="275" spans="1:9" ht="13.5" customHeight="1">
      <c r="A275" s="8" t="s">
        <v>162</v>
      </c>
      <c r="B275" s="37" t="s">
        <v>40</v>
      </c>
      <c r="C275" s="37" t="s">
        <v>308</v>
      </c>
      <c r="D275" s="83">
        <f t="shared" si="22"/>
        <v>1715.3399999999997</v>
      </c>
      <c r="E275" s="83">
        <f t="shared" si="23"/>
        <v>1429.4499999999998</v>
      </c>
      <c r="F275" s="84">
        <f>G275*1.1</f>
        <v>1243</v>
      </c>
      <c r="G275" s="37">
        <v>1130</v>
      </c>
      <c r="H275" s="37">
        <v>1130</v>
      </c>
      <c r="I275" s="129">
        <v>4607048003473</v>
      </c>
    </row>
    <row r="276" spans="1:9" ht="13.5" customHeight="1">
      <c r="A276" s="107"/>
      <c r="B276" s="78"/>
      <c r="C276" s="78"/>
      <c r="D276" s="92"/>
      <c r="E276" s="92"/>
      <c r="F276" s="92"/>
      <c r="G276" s="78"/>
      <c r="H276" s="78"/>
      <c r="I276" s="135"/>
    </row>
    <row r="277" spans="1:9" ht="25.5" customHeight="1">
      <c r="A277" s="228" t="s">
        <v>309</v>
      </c>
      <c r="B277" s="229"/>
      <c r="C277" s="229"/>
      <c r="D277" s="229"/>
      <c r="E277" s="229"/>
      <c r="F277" s="229"/>
      <c r="G277" s="229"/>
      <c r="H277" s="112"/>
      <c r="I277" s="1"/>
    </row>
    <row r="278" spans="1:9" ht="14.25" customHeight="1">
      <c r="A278" s="15" t="s">
        <v>122</v>
      </c>
      <c r="B278" s="191" t="s">
        <v>34</v>
      </c>
      <c r="C278" s="191" t="s">
        <v>311</v>
      </c>
      <c r="D278" s="193">
        <f t="shared" si="22"/>
        <v>1103.9999999999998</v>
      </c>
      <c r="E278" s="193">
        <f t="shared" si="23"/>
        <v>919.9999999999999</v>
      </c>
      <c r="F278" s="194">
        <v>800</v>
      </c>
      <c r="G278" s="44">
        <v>720</v>
      </c>
      <c r="H278" s="44">
        <v>720</v>
      </c>
      <c r="I278" s="132">
        <v>4607048004210</v>
      </c>
    </row>
    <row r="279" spans="1:9" ht="13.5" customHeight="1">
      <c r="A279" s="13" t="s">
        <v>118</v>
      </c>
      <c r="B279" s="191" t="s">
        <v>35</v>
      </c>
      <c r="C279" s="191" t="s">
        <v>312</v>
      </c>
      <c r="D279" s="193">
        <f t="shared" si="22"/>
        <v>1338.6</v>
      </c>
      <c r="E279" s="193">
        <f t="shared" si="23"/>
        <v>1115.5</v>
      </c>
      <c r="F279" s="194">
        <v>970</v>
      </c>
      <c r="G279" s="44">
        <v>879</v>
      </c>
      <c r="H279" s="44">
        <v>879</v>
      </c>
      <c r="I279" s="132">
        <v>4607048004241</v>
      </c>
    </row>
    <row r="280" spans="1:9" ht="13.5" customHeight="1">
      <c r="A280" s="13" t="s">
        <v>310</v>
      </c>
      <c r="B280" s="191" t="s">
        <v>40</v>
      </c>
      <c r="C280" s="191" t="s">
        <v>313</v>
      </c>
      <c r="D280" s="193">
        <f t="shared" si="22"/>
        <v>1634.886</v>
      </c>
      <c r="E280" s="193">
        <f t="shared" si="23"/>
        <v>1362.405</v>
      </c>
      <c r="F280" s="194">
        <f>G280*1.1</f>
        <v>1184.7</v>
      </c>
      <c r="G280" s="44">
        <v>1077</v>
      </c>
      <c r="H280" s="44">
        <v>1077</v>
      </c>
      <c r="I280" s="132">
        <v>4607048004265</v>
      </c>
    </row>
    <row r="281" spans="1:9" ht="13.5" customHeight="1">
      <c r="A281" s="13" t="s">
        <v>119</v>
      </c>
      <c r="B281" s="44" t="s">
        <v>34</v>
      </c>
      <c r="C281" s="44" t="s">
        <v>314</v>
      </c>
      <c r="D281" s="86">
        <f t="shared" si="22"/>
        <v>1214.3999999999999</v>
      </c>
      <c r="E281" s="86">
        <f t="shared" si="23"/>
        <v>1011.9999999999999</v>
      </c>
      <c r="F281" s="88">
        <v>880</v>
      </c>
      <c r="G281" s="44">
        <v>790</v>
      </c>
      <c r="H281" s="44">
        <v>790</v>
      </c>
      <c r="I281" s="132">
        <v>4607048004227</v>
      </c>
    </row>
    <row r="282" spans="1:9" ht="13.5" customHeight="1">
      <c r="A282" s="7" t="s">
        <v>158</v>
      </c>
      <c r="B282" s="44" t="s">
        <v>35</v>
      </c>
      <c r="C282" s="44" t="s">
        <v>315</v>
      </c>
      <c r="D282" s="86">
        <f t="shared" si="22"/>
        <v>1435.2</v>
      </c>
      <c r="E282" s="86">
        <f t="shared" si="23"/>
        <v>1196</v>
      </c>
      <c r="F282" s="88">
        <v>1040</v>
      </c>
      <c r="G282" s="44">
        <v>930</v>
      </c>
      <c r="H282" s="44">
        <v>930</v>
      </c>
      <c r="I282" s="132">
        <v>4607048004234</v>
      </c>
    </row>
    <row r="283" spans="1:9" ht="13.5" customHeight="1">
      <c r="A283" s="13"/>
      <c r="B283" s="37" t="s">
        <v>40</v>
      </c>
      <c r="C283" s="37" t="s">
        <v>316</v>
      </c>
      <c r="D283" s="83">
        <f t="shared" si="22"/>
        <v>1766.3999999999999</v>
      </c>
      <c r="E283" s="83">
        <f t="shared" si="23"/>
        <v>1472</v>
      </c>
      <c r="F283" s="84">
        <v>1280</v>
      </c>
      <c r="G283" s="37">
        <v>1150</v>
      </c>
      <c r="H283" s="37">
        <v>1150</v>
      </c>
      <c r="I283" s="129">
        <v>4607048004258</v>
      </c>
    </row>
    <row r="284" spans="1:9" ht="11.25" customHeight="1">
      <c r="A284" s="117"/>
      <c r="B284" s="78"/>
      <c r="C284" s="78"/>
      <c r="D284" s="92"/>
      <c r="E284" s="92"/>
      <c r="F284" s="92"/>
      <c r="G284" s="78"/>
      <c r="H284" s="78"/>
      <c r="I284" s="135"/>
    </row>
    <row r="285" spans="1:9" ht="21.75" customHeight="1">
      <c r="A285" s="199" t="s">
        <v>212</v>
      </c>
      <c r="B285" s="200"/>
      <c r="C285" s="200"/>
      <c r="D285" s="200"/>
      <c r="E285" s="200"/>
      <c r="F285" s="200"/>
      <c r="G285" s="200"/>
      <c r="H285" s="112"/>
      <c r="I285" s="1"/>
    </row>
    <row r="286" spans="1:9" ht="13.5" customHeight="1">
      <c r="A286" s="10" t="s">
        <v>37</v>
      </c>
      <c r="B286" s="38" t="s">
        <v>0</v>
      </c>
      <c r="C286" s="50" t="s">
        <v>1</v>
      </c>
      <c r="D286" s="154" t="s">
        <v>568</v>
      </c>
      <c r="E286" s="90" t="s">
        <v>566</v>
      </c>
      <c r="F286" s="83" t="s">
        <v>508</v>
      </c>
      <c r="G286" s="37" t="s">
        <v>2</v>
      </c>
      <c r="H286" s="37"/>
      <c r="I286" s="129" t="s">
        <v>590</v>
      </c>
    </row>
    <row r="287" spans="1:9" ht="13.5" customHeight="1">
      <c r="A287" s="7" t="s">
        <v>147</v>
      </c>
      <c r="B287" s="40"/>
      <c r="C287" s="51"/>
      <c r="D287" s="99"/>
      <c r="E287" s="97" t="s">
        <v>567</v>
      </c>
      <c r="F287" s="84"/>
      <c r="G287" s="39" t="s">
        <v>413</v>
      </c>
      <c r="H287" s="39" t="s">
        <v>451</v>
      </c>
      <c r="I287" s="130"/>
    </row>
    <row r="288" spans="1:9" ht="13.5" customHeight="1">
      <c r="A288" s="7" t="s">
        <v>39</v>
      </c>
      <c r="B288" s="40"/>
      <c r="C288" s="51"/>
      <c r="D288" s="87"/>
      <c r="E288" s="101"/>
      <c r="F288" s="87"/>
      <c r="G288" s="57"/>
      <c r="H288" s="57"/>
      <c r="I288" s="138"/>
    </row>
    <row r="289" spans="1:9" ht="13.5" customHeight="1">
      <c r="A289" s="7" t="s">
        <v>38</v>
      </c>
      <c r="B289" s="44" t="s">
        <v>34</v>
      </c>
      <c r="C289" s="44" t="s">
        <v>317</v>
      </c>
      <c r="D289" s="86">
        <f>E289*1.2</f>
        <v>455.3999999999999</v>
      </c>
      <c r="E289" s="86">
        <f>F289*1.15</f>
        <v>379.49999999999994</v>
      </c>
      <c r="F289" s="86">
        <v>330</v>
      </c>
      <c r="G289" s="44">
        <v>300</v>
      </c>
      <c r="H289" s="44">
        <v>300</v>
      </c>
      <c r="I289" s="132">
        <v>4607048001813</v>
      </c>
    </row>
    <row r="290" spans="1:9" s="4" customFormat="1" ht="15.75" customHeight="1">
      <c r="A290" s="14" t="s">
        <v>156</v>
      </c>
      <c r="B290" s="43" t="s">
        <v>35</v>
      </c>
      <c r="C290" s="41" t="s">
        <v>318</v>
      </c>
      <c r="D290" s="86">
        <f>E290*1.2</f>
        <v>531.3</v>
      </c>
      <c r="E290" s="86">
        <f>F290*1.15</f>
        <v>442.74999999999994</v>
      </c>
      <c r="F290" s="88">
        <v>385</v>
      </c>
      <c r="G290" s="41">
        <v>350</v>
      </c>
      <c r="H290" s="41">
        <v>350</v>
      </c>
      <c r="I290" s="132">
        <v>4607048001820</v>
      </c>
    </row>
    <row r="291" spans="1:9" ht="9" customHeight="1">
      <c r="A291" s="211"/>
      <c r="B291" s="212"/>
      <c r="C291" s="212"/>
      <c r="D291" s="212"/>
      <c r="E291" s="212"/>
      <c r="F291" s="212"/>
      <c r="G291" s="212"/>
      <c r="H291" s="213"/>
      <c r="I291" s="1"/>
    </row>
    <row r="292" spans="1:9" ht="15.75" customHeight="1">
      <c r="A292" s="10" t="s">
        <v>37</v>
      </c>
      <c r="B292" s="38"/>
      <c r="C292" s="50"/>
      <c r="D292" s="154" t="s">
        <v>568</v>
      </c>
      <c r="E292" s="90" t="s">
        <v>566</v>
      </c>
      <c r="F292" s="83" t="s">
        <v>508</v>
      </c>
      <c r="G292" s="37"/>
      <c r="H292" s="37"/>
      <c r="I292" s="129" t="s">
        <v>590</v>
      </c>
    </row>
    <row r="293" spans="1:9" ht="13.5" customHeight="1">
      <c r="A293" s="7" t="s">
        <v>147</v>
      </c>
      <c r="B293" s="40"/>
      <c r="C293" s="51"/>
      <c r="D293" s="84"/>
      <c r="E293" s="97" t="s">
        <v>567</v>
      </c>
      <c r="F293" s="84"/>
      <c r="G293" s="39"/>
      <c r="H293" s="39"/>
      <c r="I293" s="130"/>
    </row>
    <row r="294" spans="1:9" ht="13.5" customHeight="1">
      <c r="A294" s="7" t="s">
        <v>39</v>
      </c>
      <c r="B294" s="254" t="s">
        <v>34</v>
      </c>
      <c r="C294" s="191" t="s">
        <v>319</v>
      </c>
      <c r="D294" s="193">
        <f>E294*1.2</f>
        <v>640.3199999999998</v>
      </c>
      <c r="E294" s="193">
        <f>F294*1.15</f>
        <v>533.5999999999999</v>
      </c>
      <c r="F294" s="193">
        <v>464</v>
      </c>
      <c r="G294" s="44">
        <v>377</v>
      </c>
      <c r="H294" s="44">
        <v>377</v>
      </c>
      <c r="I294" s="132">
        <v>4607048001837</v>
      </c>
    </row>
    <row r="295" spans="1:9" ht="13.5" customHeight="1">
      <c r="A295" s="7" t="s">
        <v>38</v>
      </c>
      <c r="B295" s="254" t="s">
        <v>35</v>
      </c>
      <c r="C295" s="191" t="s">
        <v>320</v>
      </c>
      <c r="D295" s="193">
        <f>E295*1.2</f>
        <v>742.4399999999999</v>
      </c>
      <c r="E295" s="193">
        <f>F295*1.15</f>
        <v>618.6999999999999</v>
      </c>
      <c r="F295" s="194">
        <v>538</v>
      </c>
      <c r="G295" s="44">
        <v>441</v>
      </c>
      <c r="H295" s="44">
        <v>441</v>
      </c>
      <c r="I295" s="132">
        <v>4607048001110</v>
      </c>
    </row>
    <row r="296" spans="1:9" ht="13.5" customHeight="1">
      <c r="A296" s="8" t="s">
        <v>157</v>
      </c>
      <c r="B296" s="256" t="s">
        <v>40</v>
      </c>
      <c r="C296" s="195" t="s">
        <v>321</v>
      </c>
      <c r="D296" s="197">
        <f>E296*1.2</f>
        <v>943.9199999999998</v>
      </c>
      <c r="E296" s="197">
        <f>F296*1.15</f>
        <v>786.5999999999999</v>
      </c>
      <c r="F296" s="198">
        <v>684</v>
      </c>
      <c r="G296" s="37">
        <v>555</v>
      </c>
      <c r="H296" s="37">
        <v>555</v>
      </c>
      <c r="I296" s="129">
        <v>4607048002155</v>
      </c>
    </row>
    <row r="297" spans="1:9" ht="13.5" customHeight="1">
      <c r="A297" s="107"/>
      <c r="B297" s="78"/>
      <c r="C297" s="78"/>
      <c r="D297" s="92"/>
      <c r="E297" s="92"/>
      <c r="F297" s="92"/>
      <c r="G297" s="78"/>
      <c r="H297" s="78"/>
      <c r="I297" s="135"/>
    </row>
    <row r="298" spans="1:9" ht="22.5" customHeight="1">
      <c r="A298" s="199" t="s">
        <v>213</v>
      </c>
      <c r="B298" s="200"/>
      <c r="C298" s="200"/>
      <c r="D298" s="200"/>
      <c r="E298" s="200"/>
      <c r="F298" s="200"/>
      <c r="G298" s="200"/>
      <c r="H298" s="112"/>
      <c r="I298" s="1"/>
    </row>
    <row r="299" spans="1:10" ht="16.5" customHeight="1">
      <c r="A299" s="10" t="s">
        <v>150</v>
      </c>
      <c r="B299" s="38" t="s">
        <v>0</v>
      </c>
      <c r="C299" s="50" t="s">
        <v>1</v>
      </c>
      <c r="D299" s="154" t="s">
        <v>568</v>
      </c>
      <c r="E299" s="90" t="s">
        <v>566</v>
      </c>
      <c r="F299" s="83" t="s">
        <v>508</v>
      </c>
      <c r="G299" s="37" t="s">
        <v>2</v>
      </c>
      <c r="H299" s="37"/>
      <c r="I299" s="129" t="s">
        <v>590</v>
      </c>
      <c r="J299" s="4"/>
    </row>
    <row r="300" spans="1:9" ht="12.75" customHeight="1">
      <c r="A300" s="7" t="s">
        <v>148</v>
      </c>
      <c r="B300" s="40"/>
      <c r="C300" s="51"/>
      <c r="D300" s="99"/>
      <c r="E300" s="97" t="s">
        <v>567</v>
      </c>
      <c r="F300" s="84"/>
      <c r="G300" s="39" t="s">
        <v>413</v>
      </c>
      <c r="H300" s="39" t="s">
        <v>451</v>
      </c>
      <c r="I300" s="130"/>
    </row>
    <row r="301" spans="1:9" ht="13.5" customHeight="1">
      <c r="A301" s="7" t="s">
        <v>149</v>
      </c>
      <c r="B301" s="43" t="s">
        <v>34</v>
      </c>
      <c r="C301" s="44" t="s">
        <v>322</v>
      </c>
      <c r="D301" s="86">
        <f>E301*1.2</f>
        <v>420.9</v>
      </c>
      <c r="E301" s="86">
        <f>F301*1.15</f>
        <v>350.75</v>
      </c>
      <c r="F301" s="86">
        <v>305</v>
      </c>
      <c r="G301" s="44">
        <v>305</v>
      </c>
      <c r="H301" s="44">
        <v>305</v>
      </c>
      <c r="I301" s="132">
        <v>4607048004197</v>
      </c>
    </row>
    <row r="302" spans="1:9" ht="13.5" customHeight="1">
      <c r="A302" s="8" t="s">
        <v>160</v>
      </c>
      <c r="B302" s="43" t="s">
        <v>35</v>
      </c>
      <c r="C302" s="44" t="s">
        <v>323</v>
      </c>
      <c r="D302" s="86">
        <f>E302*1.2</f>
        <v>482.9999999999999</v>
      </c>
      <c r="E302" s="86">
        <f>F302*1.15</f>
        <v>402.49999999999994</v>
      </c>
      <c r="F302" s="88">
        <v>350</v>
      </c>
      <c r="G302" s="44">
        <v>366</v>
      </c>
      <c r="H302" s="44">
        <v>366</v>
      </c>
      <c r="I302" s="132">
        <v>4607048004203</v>
      </c>
    </row>
    <row r="303" spans="1:9" ht="13.5" customHeight="1">
      <c r="A303" s="7"/>
      <c r="B303" s="43" t="s">
        <v>34</v>
      </c>
      <c r="C303" s="44" t="s">
        <v>420</v>
      </c>
      <c r="D303" s="86">
        <f>E303*1.2</f>
        <v>574.0799999999999</v>
      </c>
      <c r="E303" s="86">
        <f>F303*1.15</f>
        <v>478.4</v>
      </c>
      <c r="F303" s="88">
        <v>416</v>
      </c>
      <c r="G303" s="44">
        <v>347</v>
      </c>
      <c r="H303" s="44">
        <v>347</v>
      </c>
      <c r="I303" s="132">
        <v>4607048002162</v>
      </c>
    </row>
    <row r="304" spans="1:9" ht="13.5" customHeight="1">
      <c r="A304" s="7"/>
      <c r="B304" s="43" t="s">
        <v>35</v>
      </c>
      <c r="C304" s="44" t="s">
        <v>421</v>
      </c>
      <c r="D304" s="86">
        <f>E304*1.2</f>
        <v>669.3</v>
      </c>
      <c r="E304" s="86">
        <f>F304*1.15</f>
        <v>557.75</v>
      </c>
      <c r="F304" s="88">
        <v>485</v>
      </c>
      <c r="G304" s="44">
        <v>404</v>
      </c>
      <c r="H304" s="44">
        <v>404</v>
      </c>
      <c r="I304" s="132">
        <v>4607048003107</v>
      </c>
    </row>
    <row r="305" spans="1:9" ht="15" customHeight="1">
      <c r="A305" s="8"/>
      <c r="B305" s="49" t="s">
        <v>40</v>
      </c>
      <c r="C305" s="37" t="s">
        <v>422</v>
      </c>
      <c r="D305" s="83">
        <f>E305*1.2</f>
        <v>855.6</v>
      </c>
      <c r="E305" s="83">
        <f>F305*1.15</f>
        <v>713</v>
      </c>
      <c r="F305" s="84">
        <v>620</v>
      </c>
      <c r="G305" s="37">
        <v>515</v>
      </c>
      <c r="H305" s="37">
        <v>515</v>
      </c>
      <c r="I305" s="129">
        <v>4607048003114</v>
      </c>
    </row>
    <row r="306" spans="1:9" ht="12.75" customHeight="1">
      <c r="A306" s="107"/>
      <c r="B306" s="78"/>
      <c r="C306" s="78"/>
      <c r="D306" s="92"/>
      <c r="E306" s="92"/>
      <c r="F306" s="92"/>
      <c r="G306" s="78"/>
      <c r="H306" s="78"/>
      <c r="I306" s="135"/>
    </row>
    <row r="307" spans="1:9" ht="24" customHeight="1">
      <c r="A307" s="232" t="s">
        <v>400</v>
      </c>
      <c r="B307" s="233"/>
      <c r="C307" s="233"/>
      <c r="D307" s="233"/>
      <c r="E307" s="233"/>
      <c r="F307" s="233"/>
      <c r="G307" s="233"/>
      <c r="H307" s="112"/>
      <c r="I307" s="1"/>
    </row>
    <row r="308" spans="1:9" ht="13.5" customHeight="1">
      <c r="A308" s="10" t="s">
        <v>37</v>
      </c>
      <c r="B308" s="38"/>
      <c r="C308" s="50"/>
      <c r="D308" s="154" t="s">
        <v>568</v>
      </c>
      <c r="E308" s="100"/>
      <c r="F308" s="83" t="s">
        <v>508</v>
      </c>
      <c r="G308" s="37"/>
      <c r="H308" s="37"/>
      <c r="I308" s="129"/>
    </row>
    <row r="309" spans="1:9" ht="13.5" customHeight="1">
      <c r="A309" s="7" t="s">
        <v>147</v>
      </c>
      <c r="B309" s="191" t="s">
        <v>34</v>
      </c>
      <c r="C309" s="191" t="s">
        <v>324</v>
      </c>
      <c r="D309" s="193">
        <f>E309*1.2</f>
        <v>789.3599999999999</v>
      </c>
      <c r="E309" s="193">
        <f>F309*1.15</f>
        <v>657.8</v>
      </c>
      <c r="F309" s="193">
        <f>G309*1.1</f>
        <v>572</v>
      </c>
      <c r="G309" s="44">
        <v>520</v>
      </c>
      <c r="H309" s="44">
        <v>520</v>
      </c>
      <c r="I309" s="132">
        <v>4607048001868</v>
      </c>
    </row>
    <row r="310" spans="1:9" ht="13.5" customHeight="1">
      <c r="A310" s="7" t="s">
        <v>66</v>
      </c>
      <c r="B310" s="191" t="s">
        <v>35</v>
      </c>
      <c r="C310" s="191" t="s">
        <v>325</v>
      </c>
      <c r="D310" s="193">
        <f>E310*1.2</f>
        <v>918.3899999999999</v>
      </c>
      <c r="E310" s="193">
        <f>F310*1.15</f>
        <v>765.3249999999999</v>
      </c>
      <c r="F310" s="194">
        <f>G310*1.1</f>
        <v>665.5</v>
      </c>
      <c r="G310" s="44">
        <v>605</v>
      </c>
      <c r="H310" s="44">
        <v>605</v>
      </c>
      <c r="I310" s="132">
        <v>4607048001875</v>
      </c>
    </row>
    <row r="311" spans="1:9" ht="13.5" customHeight="1">
      <c r="A311" s="7" t="s">
        <v>158</v>
      </c>
      <c r="B311" s="195" t="s">
        <v>40</v>
      </c>
      <c r="C311" s="195" t="s">
        <v>326</v>
      </c>
      <c r="D311" s="197">
        <f>E311*1.2</f>
        <v>1100.5500000000002</v>
      </c>
      <c r="E311" s="197">
        <f>F311*1.15</f>
        <v>917.1250000000001</v>
      </c>
      <c r="F311" s="198">
        <f>G311*1.1</f>
        <v>797.5000000000001</v>
      </c>
      <c r="G311" s="37">
        <v>725</v>
      </c>
      <c r="H311" s="37">
        <v>725</v>
      </c>
      <c r="I311" s="129">
        <v>4607048001882</v>
      </c>
    </row>
    <row r="312" spans="1:9" ht="5.25" customHeight="1">
      <c r="A312" s="109"/>
      <c r="B312" s="78"/>
      <c r="C312" s="78"/>
      <c r="D312" s="92"/>
      <c r="E312" s="92"/>
      <c r="F312" s="92"/>
      <c r="G312" s="78"/>
      <c r="H312" s="78"/>
      <c r="I312" s="135"/>
    </row>
    <row r="313" spans="1:9" ht="15" customHeight="1">
      <c r="A313" s="232" t="s">
        <v>401</v>
      </c>
      <c r="B313" s="233"/>
      <c r="C313" s="233"/>
      <c r="D313" s="233"/>
      <c r="E313" s="233"/>
      <c r="F313" s="233"/>
      <c r="G313" s="233"/>
      <c r="H313" s="112"/>
      <c r="I313" s="1"/>
    </row>
    <row r="314" spans="1:9" ht="13.5" customHeight="1">
      <c r="A314" s="10" t="s">
        <v>168</v>
      </c>
      <c r="B314" s="38"/>
      <c r="C314" s="50"/>
      <c r="D314" s="154" t="s">
        <v>568</v>
      </c>
      <c r="E314" s="100"/>
      <c r="F314" s="83" t="s">
        <v>508</v>
      </c>
      <c r="G314" s="37"/>
      <c r="H314" s="37"/>
      <c r="I314" s="129"/>
    </row>
    <row r="315" spans="1:9" ht="15.75" customHeight="1">
      <c r="A315" s="7" t="s">
        <v>151</v>
      </c>
      <c r="B315" s="44" t="s">
        <v>34</v>
      </c>
      <c r="C315" s="44" t="s">
        <v>327</v>
      </c>
      <c r="D315" s="86">
        <f>E315*1.2</f>
        <v>705.87</v>
      </c>
      <c r="E315" s="86">
        <f>F315*1.15</f>
        <v>588.225</v>
      </c>
      <c r="F315" s="86">
        <f>G315*1.1</f>
        <v>511.50000000000006</v>
      </c>
      <c r="G315" s="44">
        <v>465</v>
      </c>
      <c r="H315" s="44">
        <v>465</v>
      </c>
      <c r="I315" s="132">
        <v>4607048001899</v>
      </c>
    </row>
    <row r="316" spans="1:9" ht="13.5" customHeight="1">
      <c r="A316" s="7" t="s">
        <v>66</v>
      </c>
      <c r="B316" s="44" t="s">
        <v>35</v>
      </c>
      <c r="C316" s="44" t="s">
        <v>328</v>
      </c>
      <c r="D316" s="86">
        <f>E316*1.2</f>
        <v>819.7199999999999</v>
      </c>
      <c r="E316" s="86">
        <f>F316*1.15</f>
        <v>683.0999999999999</v>
      </c>
      <c r="F316" s="88">
        <f>G316*1.1</f>
        <v>594</v>
      </c>
      <c r="G316" s="44">
        <v>540</v>
      </c>
      <c r="H316" s="44">
        <v>540</v>
      </c>
      <c r="I316" s="132">
        <v>4607048000878</v>
      </c>
    </row>
    <row r="317" spans="1:9" ht="13.5" customHeight="1">
      <c r="A317" s="7" t="s">
        <v>161</v>
      </c>
      <c r="B317" s="37" t="s">
        <v>40</v>
      </c>
      <c r="C317" s="37" t="s">
        <v>329</v>
      </c>
      <c r="D317" s="83">
        <f>E317*1.2</f>
        <v>994.29</v>
      </c>
      <c r="E317" s="83">
        <f>F317*1.15</f>
        <v>828.575</v>
      </c>
      <c r="F317" s="84">
        <f>G317*1.1</f>
        <v>720.5000000000001</v>
      </c>
      <c r="G317" s="37">
        <v>655</v>
      </c>
      <c r="H317" s="37">
        <v>655</v>
      </c>
      <c r="I317" s="129">
        <v>4607048000885</v>
      </c>
    </row>
    <row r="318" spans="1:9" ht="13.5" customHeight="1">
      <c r="A318" s="109"/>
      <c r="B318" s="78"/>
      <c r="C318" s="78"/>
      <c r="D318" s="92"/>
      <c r="E318" s="92"/>
      <c r="F318" s="92"/>
      <c r="G318" s="78"/>
      <c r="H318" s="78"/>
      <c r="I318" s="135"/>
    </row>
    <row r="319" spans="1:9" ht="25.5" customHeight="1">
      <c r="A319" s="205" t="s">
        <v>583</v>
      </c>
      <c r="B319" s="206"/>
      <c r="C319" s="206"/>
      <c r="D319" s="206"/>
      <c r="E319" s="206"/>
      <c r="F319" s="206"/>
      <c r="G319" s="206"/>
      <c r="H319" s="111"/>
      <c r="I319" s="167"/>
    </row>
    <row r="320" spans="1:9" ht="13.5" customHeight="1">
      <c r="A320" s="10" t="s">
        <v>167</v>
      </c>
      <c r="B320" s="38" t="s">
        <v>0</v>
      </c>
      <c r="C320" s="50" t="s">
        <v>1</v>
      </c>
      <c r="D320" s="154" t="s">
        <v>568</v>
      </c>
      <c r="E320" s="90" t="s">
        <v>566</v>
      </c>
      <c r="F320" s="83" t="s">
        <v>508</v>
      </c>
      <c r="G320" s="37" t="s">
        <v>2</v>
      </c>
      <c r="H320" s="37"/>
      <c r="I320" s="129" t="s">
        <v>590</v>
      </c>
    </row>
    <row r="321" spans="1:9" ht="15.75" customHeight="1">
      <c r="A321" s="7" t="s">
        <v>584</v>
      </c>
      <c r="B321" s="40"/>
      <c r="C321" s="51"/>
      <c r="D321" s="84"/>
      <c r="E321" s="97" t="s">
        <v>567</v>
      </c>
      <c r="F321" s="84"/>
      <c r="G321" s="39" t="s">
        <v>413</v>
      </c>
      <c r="H321" s="39" t="s">
        <v>451</v>
      </c>
      <c r="I321" s="130"/>
    </row>
    <row r="322" spans="1:9" ht="13.5" customHeight="1">
      <c r="A322" s="7" t="s">
        <v>585</v>
      </c>
      <c r="B322" s="254" t="s">
        <v>34</v>
      </c>
      <c r="C322" s="191" t="s">
        <v>587</v>
      </c>
      <c r="D322" s="193">
        <f>E322*1.2</f>
        <v>956.3399999999999</v>
      </c>
      <c r="E322" s="193">
        <f>F322*1.15</f>
        <v>796.9499999999999</v>
      </c>
      <c r="F322" s="193">
        <f>G322*1.1</f>
        <v>693</v>
      </c>
      <c r="G322" s="44">
        <v>630</v>
      </c>
      <c r="H322" s="44">
        <v>630</v>
      </c>
      <c r="I322" s="132">
        <v>4607048004531</v>
      </c>
    </row>
    <row r="323" spans="1:9" ht="13.5" customHeight="1">
      <c r="A323" s="7" t="s">
        <v>586</v>
      </c>
      <c r="B323" s="254" t="s">
        <v>35</v>
      </c>
      <c r="C323" s="191" t="s">
        <v>588</v>
      </c>
      <c r="D323" s="193">
        <f>E323*1.2</f>
        <v>1138.5</v>
      </c>
      <c r="E323" s="193">
        <f>F323*1.15</f>
        <v>948.7500000000001</v>
      </c>
      <c r="F323" s="194">
        <f>G323*1.1</f>
        <v>825.0000000000001</v>
      </c>
      <c r="G323" s="44">
        <v>750</v>
      </c>
      <c r="H323" s="44">
        <v>750</v>
      </c>
      <c r="I323" s="132">
        <v>4607048004548</v>
      </c>
    </row>
    <row r="324" spans="1:9" ht="13.5" customHeight="1">
      <c r="A324" s="14" t="s">
        <v>162</v>
      </c>
      <c r="B324" s="254" t="s">
        <v>40</v>
      </c>
      <c r="C324" s="191" t="s">
        <v>589</v>
      </c>
      <c r="D324" s="193">
        <f>E324*1.2</f>
        <v>1396.56</v>
      </c>
      <c r="E324" s="193">
        <f>F324*1.15</f>
        <v>1163.8</v>
      </c>
      <c r="F324" s="194">
        <f>G324*1.1</f>
        <v>1012.0000000000001</v>
      </c>
      <c r="G324" s="44">
        <v>920</v>
      </c>
      <c r="H324" s="44">
        <v>920</v>
      </c>
      <c r="I324" s="132">
        <v>4607048004555</v>
      </c>
    </row>
    <row r="325" spans="1:9" ht="8.25" customHeight="1">
      <c r="A325" s="110"/>
      <c r="B325" s="40"/>
      <c r="C325" s="40"/>
      <c r="D325" s="97"/>
      <c r="E325" s="97"/>
      <c r="F325" s="97"/>
      <c r="G325" s="40"/>
      <c r="H325" s="40"/>
      <c r="I325" s="134"/>
    </row>
    <row r="326" spans="1:9" ht="13.5" customHeight="1">
      <c r="A326" s="10" t="s">
        <v>167</v>
      </c>
      <c r="B326" s="38" t="s">
        <v>0</v>
      </c>
      <c r="C326" s="50" t="s">
        <v>1</v>
      </c>
      <c r="D326" s="154" t="s">
        <v>568</v>
      </c>
      <c r="E326" s="90" t="s">
        <v>566</v>
      </c>
      <c r="F326" s="83" t="s">
        <v>508</v>
      </c>
      <c r="G326" s="37" t="s">
        <v>2</v>
      </c>
      <c r="H326" s="37"/>
      <c r="I326" s="129" t="s">
        <v>590</v>
      </c>
    </row>
    <row r="327" spans="1:9" ht="13.5" customHeight="1">
      <c r="A327" s="7" t="s">
        <v>584</v>
      </c>
      <c r="B327" s="40"/>
      <c r="C327" s="51"/>
      <c r="D327" s="84"/>
      <c r="E327" s="97" t="s">
        <v>567</v>
      </c>
      <c r="F327" s="84"/>
      <c r="G327" s="39" t="s">
        <v>413</v>
      </c>
      <c r="H327" s="39" t="s">
        <v>451</v>
      </c>
      <c r="I327" s="130"/>
    </row>
    <row r="328" spans="1:9" ht="14.25" customHeight="1">
      <c r="A328" s="7" t="s">
        <v>585</v>
      </c>
      <c r="B328" s="43" t="s">
        <v>34</v>
      </c>
      <c r="C328" s="67" t="s">
        <v>593</v>
      </c>
      <c r="D328" s="86">
        <f>E328*1.2</f>
        <v>850.0799999999999</v>
      </c>
      <c r="E328" s="86">
        <f>F328*1.15</f>
        <v>708.4</v>
      </c>
      <c r="F328" s="86">
        <f>G328*1.1</f>
        <v>616</v>
      </c>
      <c r="G328" s="44">
        <v>560</v>
      </c>
      <c r="H328" s="44">
        <v>560</v>
      </c>
      <c r="I328" s="132">
        <v>4607048005484</v>
      </c>
    </row>
    <row r="329" spans="1:9" ht="13.5" customHeight="1">
      <c r="A329" s="7" t="s">
        <v>596</v>
      </c>
      <c r="B329" s="43" t="s">
        <v>35</v>
      </c>
      <c r="C329" s="67" t="s">
        <v>594</v>
      </c>
      <c r="D329" s="86">
        <f>E329*1.2</f>
        <v>925.9799999999999</v>
      </c>
      <c r="E329" s="86">
        <f>F329*1.15</f>
        <v>771.65</v>
      </c>
      <c r="F329" s="88">
        <f>G329*1.1</f>
        <v>671</v>
      </c>
      <c r="G329" s="44">
        <v>610</v>
      </c>
      <c r="H329" s="44">
        <v>610</v>
      </c>
      <c r="I329" s="132">
        <v>4607048005491</v>
      </c>
    </row>
    <row r="330" spans="1:9" ht="13.5" customHeight="1">
      <c r="A330" s="14" t="s">
        <v>162</v>
      </c>
      <c r="B330" s="43" t="s">
        <v>40</v>
      </c>
      <c r="C330" s="67" t="s">
        <v>595</v>
      </c>
      <c r="D330" s="86">
        <f>E330*1.2</f>
        <v>1123.32</v>
      </c>
      <c r="E330" s="86">
        <f>F330*1.15</f>
        <v>936.1</v>
      </c>
      <c r="F330" s="88">
        <f>G330*1.1</f>
        <v>814.0000000000001</v>
      </c>
      <c r="G330" s="44">
        <v>740</v>
      </c>
      <c r="H330" s="44">
        <v>740</v>
      </c>
      <c r="I330" s="132">
        <v>4607048005507</v>
      </c>
    </row>
    <row r="331" spans="1:9" ht="13.5" customHeight="1">
      <c r="A331" s="152"/>
      <c r="B331" s="42"/>
      <c r="C331" s="42"/>
      <c r="D331" s="153"/>
      <c r="E331" s="153"/>
      <c r="F331" s="153"/>
      <c r="G331" s="42"/>
      <c r="H331" s="42"/>
      <c r="I331" s="134"/>
    </row>
    <row r="332" spans="1:9" ht="22.5" customHeight="1">
      <c r="A332" s="199" t="s">
        <v>406</v>
      </c>
      <c r="B332" s="200"/>
      <c r="C332" s="200"/>
      <c r="D332" s="200"/>
      <c r="E332" s="200"/>
      <c r="F332" s="200"/>
      <c r="G332" s="200"/>
      <c r="H332" s="112"/>
      <c r="I332" s="1"/>
    </row>
    <row r="333" spans="1:9" ht="13.5" customHeight="1">
      <c r="A333" s="10" t="s">
        <v>37</v>
      </c>
      <c r="B333" s="38" t="s">
        <v>0</v>
      </c>
      <c r="C333" s="50" t="s">
        <v>1</v>
      </c>
      <c r="D333" s="154" t="s">
        <v>568</v>
      </c>
      <c r="E333" s="90" t="s">
        <v>566</v>
      </c>
      <c r="F333" s="83" t="s">
        <v>508</v>
      </c>
      <c r="G333" s="37" t="s">
        <v>2</v>
      </c>
      <c r="H333" s="37"/>
      <c r="I333" s="129" t="s">
        <v>590</v>
      </c>
    </row>
    <row r="334" spans="1:9" ht="13.5" customHeight="1">
      <c r="A334" s="7" t="s">
        <v>152</v>
      </c>
      <c r="B334" s="40"/>
      <c r="C334" s="51"/>
      <c r="D334" s="99"/>
      <c r="E334" s="97" t="s">
        <v>567</v>
      </c>
      <c r="F334" s="84"/>
      <c r="G334" s="39" t="s">
        <v>413</v>
      </c>
      <c r="H334" s="39" t="s">
        <v>451</v>
      </c>
      <c r="I334" s="130"/>
    </row>
    <row r="335" spans="1:9" ht="13.5" customHeight="1">
      <c r="A335" s="7" t="s">
        <v>153</v>
      </c>
      <c r="B335" s="191" t="s">
        <v>34</v>
      </c>
      <c r="C335" s="191" t="s">
        <v>330</v>
      </c>
      <c r="D335" s="193">
        <f>E335*1.2</f>
        <v>1244.76</v>
      </c>
      <c r="E335" s="193">
        <f>F335*1.15</f>
        <v>1037.3</v>
      </c>
      <c r="F335" s="193">
        <f>G335*1.1</f>
        <v>902.0000000000001</v>
      </c>
      <c r="G335" s="44">
        <v>820</v>
      </c>
      <c r="H335" s="44">
        <v>820</v>
      </c>
      <c r="I335" s="132">
        <v>4607048003480</v>
      </c>
    </row>
    <row r="336" spans="1:9" ht="13.5" customHeight="1">
      <c r="A336" s="7" t="s">
        <v>154</v>
      </c>
      <c r="B336" s="191" t="s">
        <v>35</v>
      </c>
      <c r="C336" s="191" t="s">
        <v>331</v>
      </c>
      <c r="D336" s="193">
        <f>E336*1.2</f>
        <v>1502.82</v>
      </c>
      <c r="E336" s="193">
        <f>F336*1.15</f>
        <v>1252.35</v>
      </c>
      <c r="F336" s="194">
        <f>G336*1.1</f>
        <v>1089</v>
      </c>
      <c r="G336" s="44">
        <v>990</v>
      </c>
      <c r="H336" s="44">
        <v>990</v>
      </c>
      <c r="I336" s="132">
        <v>4607048003497</v>
      </c>
    </row>
    <row r="337" spans="1:9" ht="14.25" customHeight="1">
      <c r="A337" s="8" t="s">
        <v>132</v>
      </c>
      <c r="B337" s="195" t="s">
        <v>40</v>
      </c>
      <c r="C337" s="195" t="s">
        <v>332</v>
      </c>
      <c r="D337" s="197">
        <f>E337*1.2</f>
        <v>1821.5999999999997</v>
      </c>
      <c r="E337" s="197">
        <f>F337*1.15</f>
        <v>1517.9999999999998</v>
      </c>
      <c r="F337" s="198">
        <f>G337*1.1</f>
        <v>1320</v>
      </c>
      <c r="G337" s="37">
        <v>1200</v>
      </c>
      <c r="H337" s="37">
        <v>1200</v>
      </c>
      <c r="I337" s="129">
        <v>4607048003503</v>
      </c>
    </row>
    <row r="338" spans="1:9" ht="6.75" customHeight="1">
      <c r="A338" s="107"/>
      <c r="B338" s="78"/>
      <c r="C338" s="78"/>
      <c r="D338" s="92"/>
      <c r="E338" s="92"/>
      <c r="F338" s="92"/>
      <c r="G338" s="78"/>
      <c r="H338" s="78"/>
      <c r="I338" s="135"/>
    </row>
    <row r="339" spans="1:9" ht="21" customHeight="1">
      <c r="A339" s="199" t="s">
        <v>407</v>
      </c>
      <c r="B339" s="200"/>
      <c r="C339" s="200"/>
      <c r="D339" s="200"/>
      <c r="E339" s="200"/>
      <c r="F339" s="200"/>
      <c r="G339" s="200"/>
      <c r="H339" s="112"/>
      <c r="I339" s="1"/>
    </row>
    <row r="340" spans="1:9" ht="13.5" customHeight="1">
      <c r="A340" s="10" t="s">
        <v>37</v>
      </c>
      <c r="B340" s="38" t="s">
        <v>0</v>
      </c>
      <c r="C340" s="50" t="s">
        <v>1</v>
      </c>
      <c r="D340" s="154" t="s">
        <v>568</v>
      </c>
      <c r="E340" s="90" t="s">
        <v>566</v>
      </c>
      <c r="F340" s="83" t="s">
        <v>508</v>
      </c>
      <c r="G340" s="37" t="s">
        <v>2</v>
      </c>
      <c r="H340" s="37"/>
      <c r="I340" s="129" t="s">
        <v>590</v>
      </c>
    </row>
    <row r="341" spans="1:9" ht="13.5" customHeight="1">
      <c r="A341" s="7" t="s">
        <v>163</v>
      </c>
      <c r="B341" s="40"/>
      <c r="C341" s="51"/>
      <c r="D341" s="99"/>
      <c r="E341" s="97" t="s">
        <v>567</v>
      </c>
      <c r="F341" s="84"/>
      <c r="G341" s="39" t="s">
        <v>413</v>
      </c>
      <c r="H341" s="39" t="s">
        <v>451</v>
      </c>
      <c r="I341" s="130"/>
    </row>
    <row r="342" spans="1:9" ht="13.5" customHeight="1">
      <c r="A342" s="7" t="s">
        <v>153</v>
      </c>
      <c r="B342" s="191" t="s">
        <v>34</v>
      </c>
      <c r="C342" s="191" t="s">
        <v>333</v>
      </c>
      <c r="D342" s="193">
        <f>E342*1.2</f>
        <v>1153.68</v>
      </c>
      <c r="E342" s="193">
        <f>F342*1.15</f>
        <v>961.4000000000001</v>
      </c>
      <c r="F342" s="193">
        <f>G342*1.1</f>
        <v>836.0000000000001</v>
      </c>
      <c r="G342" s="44">
        <v>760</v>
      </c>
      <c r="H342" s="44">
        <v>760</v>
      </c>
      <c r="I342" s="132">
        <v>4607048003510</v>
      </c>
    </row>
    <row r="343" spans="1:9" ht="14.25" customHeight="1">
      <c r="A343" s="7" t="s">
        <v>164</v>
      </c>
      <c r="B343" s="191" t="s">
        <v>35</v>
      </c>
      <c r="C343" s="191" t="s">
        <v>334</v>
      </c>
      <c r="D343" s="193">
        <f>E343*1.2</f>
        <v>1396.56</v>
      </c>
      <c r="E343" s="193">
        <f>F343*1.15</f>
        <v>1163.8</v>
      </c>
      <c r="F343" s="194">
        <f>G343*1.1</f>
        <v>1012.0000000000001</v>
      </c>
      <c r="G343" s="44">
        <v>920</v>
      </c>
      <c r="H343" s="44">
        <v>920</v>
      </c>
      <c r="I343" s="132">
        <v>4607048003527</v>
      </c>
    </row>
    <row r="344" spans="1:9" ht="13.5" customHeight="1">
      <c r="A344" s="8" t="s">
        <v>169</v>
      </c>
      <c r="B344" s="195" t="s">
        <v>40</v>
      </c>
      <c r="C344" s="195" t="s">
        <v>335</v>
      </c>
      <c r="D344" s="197">
        <f>E344*1.2</f>
        <v>1715.3399999999997</v>
      </c>
      <c r="E344" s="197">
        <f>F344*1.15</f>
        <v>1429.4499999999998</v>
      </c>
      <c r="F344" s="198">
        <f>G344*1.1</f>
        <v>1243</v>
      </c>
      <c r="G344" s="37">
        <v>1130</v>
      </c>
      <c r="H344" s="37">
        <v>1130</v>
      </c>
      <c r="I344" s="129">
        <v>4607048003534</v>
      </c>
    </row>
    <row r="345" spans="1:9" ht="13.5" customHeight="1">
      <c r="A345" s="107"/>
      <c r="B345" s="78"/>
      <c r="C345" s="78"/>
      <c r="D345" s="92"/>
      <c r="E345" s="92"/>
      <c r="F345" s="92"/>
      <c r="G345" s="78"/>
      <c r="H345" s="78"/>
      <c r="I345" s="135"/>
    </row>
    <row r="346" spans="1:9" ht="19.5" customHeight="1">
      <c r="A346" s="199" t="s">
        <v>214</v>
      </c>
      <c r="B346" s="200"/>
      <c r="C346" s="200"/>
      <c r="D346" s="200"/>
      <c r="E346" s="200"/>
      <c r="F346" s="200"/>
      <c r="G346" s="200"/>
      <c r="H346" s="112"/>
      <c r="I346" s="1"/>
    </row>
    <row r="347" spans="1:9" ht="13.5" customHeight="1">
      <c r="A347" s="10" t="s">
        <v>37</v>
      </c>
      <c r="B347" s="38" t="s">
        <v>0</v>
      </c>
      <c r="C347" s="50" t="s">
        <v>1</v>
      </c>
      <c r="D347" s="154" t="s">
        <v>568</v>
      </c>
      <c r="E347" s="90" t="s">
        <v>566</v>
      </c>
      <c r="F347" s="83" t="s">
        <v>508</v>
      </c>
      <c r="G347" s="37" t="s">
        <v>2</v>
      </c>
      <c r="H347" s="37"/>
      <c r="I347" s="129" t="s">
        <v>590</v>
      </c>
    </row>
    <row r="348" spans="1:9" ht="13.5" customHeight="1">
      <c r="A348" s="7" t="s">
        <v>165</v>
      </c>
      <c r="B348" s="40"/>
      <c r="C348" s="51"/>
      <c r="D348" s="99"/>
      <c r="E348" s="97" t="s">
        <v>567</v>
      </c>
      <c r="F348" s="84"/>
      <c r="G348" s="39" t="s">
        <v>413</v>
      </c>
      <c r="H348" s="39" t="s">
        <v>451</v>
      </c>
      <c r="I348" s="130"/>
    </row>
    <row r="349" spans="1:9" ht="14.25" customHeight="1">
      <c r="A349" s="7" t="s">
        <v>43</v>
      </c>
      <c r="B349" s="254" t="s">
        <v>34</v>
      </c>
      <c r="C349" s="191" t="s">
        <v>336</v>
      </c>
      <c r="D349" s="193">
        <f>E349*1.2</f>
        <v>1305.48</v>
      </c>
      <c r="E349" s="193">
        <f>F349*1.15</f>
        <v>1087.9</v>
      </c>
      <c r="F349" s="193">
        <f>G349*1.1</f>
        <v>946.0000000000001</v>
      </c>
      <c r="G349" s="44">
        <v>860</v>
      </c>
      <c r="H349" s="44">
        <v>860</v>
      </c>
      <c r="I349" s="132">
        <v>4607048003541</v>
      </c>
    </row>
    <row r="350" spans="1:9" ht="13.5" customHeight="1">
      <c r="A350" s="7" t="s">
        <v>154</v>
      </c>
      <c r="B350" s="254" t="s">
        <v>35</v>
      </c>
      <c r="C350" s="191" t="s">
        <v>337</v>
      </c>
      <c r="D350" s="193">
        <f>E350*1.2</f>
        <v>1563.5399999999997</v>
      </c>
      <c r="E350" s="193">
        <f>F350*1.15</f>
        <v>1302.9499999999998</v>
      </c>
      <c r="F350" s="194">
        <f>G350*1.1</f>
        <v>1133</v>
      </c>
      <c r="G350" s="44">
        <v>1030</v>
      </c>
      <c r="H350" s="44">
        <v>1030</v>
      </c>
      <c r="I350" s="132">
        <v>4607048003558</v>
      </c>
    </row>
    <row r="351" spans="1:9" ht="13.5" customHeight="1">
      <c r="A351" s="7" t="s">
        <v>137</v>
      </c>
      <c r="B351" s="256" t="s">
        <v>40</v>
      </c>
      <c r="C351" s="195" t="s">
        <v>338</v>
      </c>
      <c r="D351" s="197">
        <f>E351*1.2</f>
        <v>1927.86</v>
      </c>
      <c r="E351" s="197">
        <f>F351*1.15</f>
        <v>1606.55</v>
      </c>
      <c r="F351" s="197">
        <f>G351*1.1</f>
        <v>1397</v>
      </c>
      <c r="G351" s="37">
        <v>1270</v>
      </c>
      <c r="H351" s="37">
        <v>1270</v>
      </c>
      <c r="I351" s="129">
        <v>4607048003565</v>
      </c>
    </row>
    <row r="352" spans="1:9" ht="5.25" customHeight="1">
      <c r="A352" s="109"/>
      <c r="B352" s="78"/>
      <c r="C352" s="78"/>
      <c r="D352" s="92"/>
      <c r="E352" s="92"/>
      <c r="F352" s="92"/>
      <c r="G352" s="78"/>
      <c r="H352" s="78"/>
      <c r="I352" s="135"/>
    </row>
    <row r="353" spans="1:9" ht="19.5" customHeight="1">
      <c r="A353" s="199" t="s">
        <v>215</v>
      </c>
      <c r="B353" s="200"/>
      <c r="C353" s="200"/>
      <c r="D353" s="200"/>
      <c r="E353" s="200"/>
      <c r="F353" s="200"/>
      <c r="G353" s="200"/>
      <c r="H353" s="118"/>
      <c r="I353" s="26"/>
    </row>
    <row r="354" spans="1:9" ht="13.5" customHeight="1">
      <c r="A354" s="10" t="s">
        <v>37</v>
      </c>
      <c r="B354" s="44"/>
      <c r="C354" s="44"/>
      <c r="D354" s="154" t="s">
        <v>568</v>
      </c>
      <c r="E354" s="86"/>
      <c r="F354" s="83" t="s">
        <v>508</v>
      </c>
      <c r="G354" s="44"/>
      <c r="H354" s="44"/>
      <c r="I354" s="132"/>
    </row>
    <row r="355" spans="1:9" ht="12" customHeight="1">
      <c r="A355" s="7" t="s">
        <v>170</v>
      </c>
      <c r="B355" s="191" t="s">
        <v>34</v>
      </c>
      <c r="C355" s="191" t="s">
        <v>339</v>
      </c>
      <c r="D355" s="193">
        <f>E355*1.2</f>
        <v>1269.6</v>
      </c>
      <c r="E355" s="193">
        <f>F355*1.15</f>
        <v>1058</v>
      </c>
      <c r="F355" s="193">
        <v>920</v>
      </c>
      <c r="G355" s="44">
        <v>830</v>
      </c>
      <c r="H355" s="44">
        <v>830</v>
      </c>
      <c r="I355" s="132">
        <v>4607048003121</v>
      </c>
    </row>
    <row r="356" spans="1:9" ht="13.5" customHeight="1">
      <c r="A356" s="7" t="s">
        <v>171</v>
      </c>
      <c r="B356" s="191" t="s">
        <v>35</v>
      </c>
      <c r="C356" s="191" t="s">
        <v>340</v>
      </c>
      <c r="D356" s="193">
        <f>E356*1.2</f>
        <v>1504.2</v>
      </c>
      <c r="E356" s="193">
        <f>F356*1.15</f>
        <v>1253.5</v>
      </c>
      <c r="F356" s="194">
        <v>1090</v>
      </c>
      <c r="G356" s="44">
        <v>990</v>
      </c>
      <c r="H356" s="44">
        <v>990</v>
      </c>
      <c r="I356" s="132">
        <v>4607048003138</v>
      </c>
    </row>
    <row r="357" spans="1:9" ht="13.5" customHeight="1">
      <c r="A357" s="9" t="s">
        <v>161</v>
      </c>
      <c r="B357" s="191" t="s">
        <v>40</v>
      </c>
      <c r="C357" s="191" t="s">
        <v>614</v>
      </c>
      <c r="D357" s="193">
        <f>E357*1.2</f>
        <v>1862.9999999999995</v>
      </c>
      <c r="E357" s="193">
        <f>F357*1.15</f>
        <v>1552.4999999999998</v>
      </c>
      <c r="F357" s="194">
        <v>1350</v>
      </c>
      <c r="G357" s="44">
        <v>1220</v>
      </c>
      <c r="H357" s="44">
        <v>1220</v>
      </c>
      <c r="I357" s="132">
        <v>4607048003145</v>
      </c>
    </row>
    <row r="358" spans="1:9" ht="13.5" customHeight="1">
      <c r="A358" s="16"/>
      <c r="B358" s="38"/>
      <c r="C358" s="38"/>
      <c r="D358" s="90"/>
      <c r="E358" s="90"/>
      <c r="F358" s="94"/>
      <c r="G358" s="40"/>
      <c r="H358" s="40"/>
      <c r="I358" s="134"/>
    </row>
    <row r="359" spans="1:9" ht="20.25" customHeight="1">
      <c r="A359" s="225" t="s">
        <v>654</v>
      </c>
      <c r="B359" s="237"/>
      <c r="C359" s="237"/>
      <c r="D359" s="237"/>
      <c r="E359" s="237"/>
      <c r="F359" s="237"/>
      <c r="G359" s="187"/>
      <c r="H359" s="188"/>
      <c r="I359" s="189"/>
    </row>
    <row r="360" spans="1:9" ht="13.5" customHeight="1">
      <c r="A360" s="10" t="s">
        <v>44</v>
      </c>
      <c r="B360" s="40"/>
      <c r="C360" s="51"/>
      <c r="D360" s="84"/>
      <c r="E360" s="102"/>
      <c r="F360" s="84"/>
      <c r="G360" s="39"/>
      <c r="H360" s="39"/>
      <c r="I360" s="130"/>
    </row>
    <row r="361" spans="1:9" ht="13.5" customHeight="1">
      <c r="A361" s="7" t="s">
        <v>655</v>
      </c>
      <c r="B361" s="44" t="s">
        <v>34</v>
      </c>
      <c r="C361" s="67" t="s">
        <v>656</v>
      </c>
      <c r="D361" s="86">
        <f>E361*1.2</f>
        <v>2359.7999999999997</v>
      </c>
      <c r="E361" s="86">
        <f>F361*1.15</f>
        <v>1966.4999999999998</v>
      </c>
      <c r="F361" s="86">
        <v>1710</v>
      </c>
      <c r="G361" s="44">
        <v>1710</v>
      </c>
      <c r="H361" s="44">
        <v>1710</v>
      </c>
      <c r="I361" s="132"/>
    </row>
    <row r="362" spans="1:9" ht="13.5" customHeight="1">
      <c r="A362" s="7" t="s">
        <v>43</v>
      </c>
      <c r="B362" s="44" t="s">
        <v>35</v>
      </c>
      <c r="C362" s="67" t="s">
        <v>657</v>
      </c>
      <c r="D362" s="86">
        <f>E362*1.2</f>
        <v>2663.4</v>
      </c>
      <c r="E362" s="86">
        <f>F362*1.15</f>
        <v>2219.5</v>
      </c>
      <c r="F362" s="86">
        <v>1930</v>
      </c>
      <c r="G362" s="44">
        <v>1930</v>
      </c>
      <c r="H362" s="44">
        <v>1930</v>
      </c>
      <c r="I362" s="132"/>
    </row>
    <row r="363" spans="1:9" ht="12.75" customHeight="1">
      <c r="A363" s="9" t="s">
        <v>45</v>
      </c>
      <c r="B363" s="37" t="s">
        <v>40</v>
      </c>
      <c r="C363" s="169" t="s">
        <v>658</v>
      </c>
      <c r="D363" s="86">
        <f>E363*1.2</f>
        <v>3118.7999999999997</v>
      </c>
      <c r="E363" s="86">
        <f>F363*1.15</f>
        <v>2599</v>
      </c>
      <c r="F363" s="86">
        <v>2260</v>
      </c>
      <c r="G363" s="44">
        <v>2260</v>
      </c>
      <c r="H363" s="44">
        <v>2260</v>
      </c>
      <c r="I363" s="129"/>
    </row>
    <row r="364" spans="1:9" ht="13.5" customHeight="1">
      <c r="A364" s="155"/>
      <c r="B364" s="38"/>
      <c r="C364" s="38"/>
      <c r="D364" s="90"/>
      <c r="E364" s="90"/>
      <c r="F364" s="90"/>
      <c r="G364" s="38"/>
      <c r="H364" s="38"/>
      <c r="I364" s="156"/>
    </row>
    <row r="365" spans="1:9" ht="21" customHeight="1">
      <c r="A365" s="205" t="s">
        <v>631</v>
      </c>
      <c r="B365" s="206"/>
      <c r="C365" s="206"/>
      <c r="D365" s="206"/>
      <c r="E365" s="206"/>
      <c r="F365" s="206"/>
      <c r="G365" s="206"/>
      <c r="H365" s="111"/>
      <c r="I365" s="1"/>
    </row>
    <row r="366" spans="1:9" ht="13.5" customHeight="1">
      <c r="A366" s="10" t="s">
        <v>37</v>
      </c>
      <c r="B366" s="38" t="s">
        <v>0</v>
      </c>
      <c r="C366" s="50" t="s">
        <v>1</v>
      </c>
      <c r="D366" s="154" t="s">
        <v>568</v>
      </c>
      <c r="E366" s="90" t="s">
        <v>566</v>
      </c>
      <c r="F366" s="83" t="s">
        <v>508</v>
      </c>
      <c r="G366" s="37" t="s">
        <v>2</v>
      </c>
      <c r="H366" s="37"/>
      <c r="I366" s="129" t="s">
        <v>590</v>
      </c>
    </row>
    <row r="367" spans="1:9" ht="13.5" customHeight="1">
      <c r="A367" s="7" t="s">
        <v>633</v>
      </c>
      <c r="B367" s="40"/>
      <c r="C367" s="51"/>
      <c r="D367" s="99"/>
      <c r="E367" s="97" t="s">
        <v>567</v>
      </c>
      <c r="F367" s="84"/>
      <c r="G367" s="39" t="s">
        <v>413</v>
      </c>
      <c r="H367" s="39" t="s">
        <v>451</v>
      </c>
      <c r="I367" s="130"/>
    </row>
    <row r="368" spans="1:9" ht="13.5" customHeight="1">
      <c r="A368" s="7" t="s">
        <v>635</v>
      </c>
      <c r="B368" s="191" t="s">
        <v>34</v>
      </c>
      <c r="C368" s="192" t="s">
        <v>639</v>
      </c>
      <c r="D368" s="193"/>
      <c r="E368" s="193"/>
      <c r="F368" s="193">
        <v>1366</v>
      </c>
      <c r="G368" s="44"/>
      <c r="H368" s="44"/>
      <c r="I368" s="132">
        <v>4607048005637</v>
      </c>
    </row>
    <row r="369" spans="1:9" ht="12.75" customHeight="1">
      <c r="A369" s="7" t="s">
        <v>636</v>
      </c>
      <c r="B369" s="191" t="s">
        <v>35</v>
      </c>
      <c r="C369" s="192" t="s">
        <v>640</v>
      </c>
      <c r="D369" s="193"/>
      <c r="E369" s="193"/>
      <c r="F369" s="194">
        <v>1624</v>
      </c>
      <c r="G369" s="44"/>
      <c r="H369" s="44"/>
      <c r="I369" s="132">
        <v>4607048005644</v>
      </c>
    </row>
    <row r="370" spans="1:9" ht="13.5" customHeight="1">
      <c r="A370" s="8" t="s">
        <v>132</v>
      </c>
      <c r="B370" s="195" t="s">
        <v>40</v>
      </c>
      <c r="C370" s="196" t="s">
        <v>641</v>
      </c>
      <c r="D370" s="197"/>
      <c r="E370" s="197"/>
      <c r="F370" s="198">
        <v>2020</v>
      </c>
      <c r="G370" s="37"/>
      <c r="H370" s="37"/>
      <c r="I370" s="129">
        <v>4607048005651</v>
      </c>
    </row>
    <row r="371" spans="1:9" ht="6.75" customHeight="1">
      <c r="A371" s="107"/>
      <c r="B371" s="78"/>
      <c r="C371" s="78"/>
      <c r="D371" s="92"/>
      <c r="E371" s="92"/>
      <c r="F371" s="92"/>
      <c r="G371" s="78"/>
      <c r="H371" s="78"/>
      <c r="I371" s="135"/>
    </row>
    <row r="372" spans="1:9" ht="20.25" customHeight="1">
      <c r="A372" s="199" t="s">
        <v>632</v>
      </c>
      <c r="B372" s="200"/>
      <c r="C372" s="200"/>
      <c r="D372" s="200"/>
      <c r="E372" s="200"/>
      <c r="F372" s="200"/>
      <c r="G372" s="200"/>
      <c r="H372" s="112"/>
      <c r="I372" s="1"/>
    </row>
    <row r="373" spans="1:9" ht="13.5" customHeight="1">
      <c r="A373" s="10" t="s">
        <v>37</v>
      </c>
      <c r="B373" s="38" t="s">
        <v>0</v>
      </c>
      <c r="C373" s="50" t="s">
        <v>1</v>
      </c>
      <c r="D373" s="154" t="s">
        <v>568</v>
      </c>
      <c r="E373" s="90" t="s">
        <v>566</v>
      </c>
      <c r="F373" s="83" t="s">
        <v>508</v>
      </c>
      <c r="G373" s="37" t="s">
        <v>2</v>
      </c>
      <c r="H373" s="37"/>
      <c r="I373" s="129" t="s">
        <v>590</v>
      </c>
    </row>
    <row r="374" spans="1:9" ht="13.5" customHeight="1">
      <c r="A374" s="7" t="s">
        <v>634</v>
      </c>
      <c r="B374" s="40"/>
      <c r="C374" s="51"/>
      <c r="D374" s="99"/>
      <c r="E374" s="97" t="s">
        <v>567</v>
      </c>
      <c r="F374" s="84"/>
      <c r="G374" s="39" t="s">
        <v>413</v>
      </c>
      <c r="H374" s="39" t="s">
        <v>451</v>
      </c>
      <c r="I374" s="130"/>
    </row>
    <row r="375" spans="1:9" ht="13.5" customHeight="1">
      <c r="A375" s="7" t="s">
        <v>637</v>
      </c>
      <c r="B375" s="191" t="s">
        <v>34</v>
      </c>
      <c r="C375" s="192" t="s">
        <v>642</v>
      </c>
      <c r="D375" s="193">
        <f>E375*1.2</f>
        <v>1885.0799999999997</v>
      </c>
      <c r="E375" s="193">
        <f>F375*1.15</f>
        <v>1570.8999999999999</v>
      </c>
      <c r="F375" s="193">
        <v>1366</v>
      </c>
      <c r="G375" s="44">
        <v>1240</v>
      </c>
      <c r="H375" s="44">
        <v>1240</v>
      </c>
      <c r="I375" s="132">
        <v>4607048005668</v>
      </c>
    </row>
    <row r="376" spans="1:9" ht="13.5" customHeight="1">
      <c r="A376" s="7" t="s">
        <v>638</v>
      </c>
      <c r="B376" s="191" t="s">
        <v>35</v>
      </c>
      <c r="C376" s="192" t="s">
        <v>643</v>
      </c>
      <c r="D376" s="193">
        <f>E376*1.2</f>
        <v>2241.12</v>
      </c>
      <c r="E376" s="193">
        <f>F376*1.15</f>
        <v>1867.6</v>
      </c>
      <c r="F376" s="193">
        <v>1624</v>
      </c>
      <c r="G376" s="44">
        <v>1470</v>
      </c>
      <c r="H376" s="44">
        <v>1470</v>
      </c>
      <c r="I376" s="132">
        <v>4607048005675</v>
      </c>
    </row>
    <row r="377" spans="1:9" ht="15.75" customHeight="1">
      <c r="A377" s="14" t="s">
        <v>169</v>
      </c>
      <c r="B377" s="195" t="s">
        <v>40</v>
      </c>
      <c r="C377" s="196" t="s">
        <v>644</v>
      </c>
      <c r="D377" s="193">
        <f>E377*1.2</f>
        <v>2787.6</v>
      </c>
      <c r="E377" s="193">
        <f>F377*1.15</f>
        <v>2323</v>
      </c>
      <c r="F377" s="193">
        <v>2020</v>
      </c>
      <c r="G377" s="44">
        <v>1840</v>
      </c>
      <c r="H377" s="44">
        <v>1840</v>
      </c>
      <c r="I377" s="129">
        <v>4607048005682</v>
      </c>
    </row>
    <row r="378" spans="1:9" ht="13.5" customHeight="1">
      <c r="A378" s="155"/>
      <c r="B378" s="38"/>
      <c r="C378" s="38"/>
      <c r="D378" s="90"/>
      <c r="E378" s="90"/>
      <c r="F378" s="90"/>
      <c r="G378" s="38"/>
      <c r="H378" s="38"/>
      <c r="I378" s="156"/>
    </row>
    <row r="379" spans="1:9" ht="21" customHeight="1">
      <c r="A379" s="205" t="s">
        <v>630</v>
      </c>
      <c r="B379" s="206"/>
      <c r="C379" s="206"/>
      <c r="D379" s="206"/>
      <c r="E379" s="206"/>
      <c r="F379" s="206"/>
      <c r="G379" s="206"/>
      <c r="H379" s="182"/>
      <c r="I379" s="1"/>
    </row>
    <row r="380" spans="1:9" ht="13.5" customHeight="1">
      <c r="A380" s="10" t="s">
        <v>37</v>
      </c>
      <c r="B380" s="44"/>
      <c r="C380" s="44"/>
      <c r="D380" s="154" t="s">
        <v>568</v>
      </c>
      <c r="E380" s="86"/>
      <c r="F380" s="83" t="s">
        <v>508</v>
      </c>
      <c r="G380" s="44"/>
      <c r="H380" s="44"/>
      <c r="I380" s="132"/>
    </row>
    <row r="381" spans="1:9" ht="13.5" customHeight="1">
      <c r="A381" s="7" t="s">
        <v>625</v>
      </c>
      <c r="B381" s="191" t="s">
        <v>34</v>
      </c>
      <c r="C381" s="192" t="s">
        <v>627</v>
      </c>
      <c r="D381" s="193">
        <f>E381*1.2</f>
        <v>1428.3</v>
      </c>
      <c r="E381" s="193">
        <f>F381*1.15</f>
        <v>1190.25</v>
      </c>
      <c r="F381" s="193">
        <v>1035</v>
      </c>
      <c r="G381" s="44">
        <v>940</v>
      </c>
      <c r="H381" s="44">
        <v>940</v>
      </c>
      <c r="I381" s="132">
        <v>4607048005606</v>
      </c>
    </row>
    <row r="382" spans="1:9" ht="13.5" customHeight="1">
      <c r="A382" s="7" t="s">
        <v>461</v>
      </c>
      <c r="B382" s="191" t="s">
        <v>35</v>
      </c>
      <c r="C382" s="192" t="s">
        <v>628</v>
      </c>
      <c r="D382" s="193">
        <f>E382*1.2</f>
        <v>1687.7399999999998</v>
      </c>
      <c r="E382" s="193">
        <f>F382*1.15</f>
        <v>1406.4499999999998</v>
      </c>
      <c r="F382" s="193">
        <v>1223</v>
      </c>
      <c r="G382" s="44">
        <v>1112</v>
      </c>
      <c r="H382" s="44">
        <v>1112</v>
      </c>
      <c r="I382" s="132">
        <v>4607048005613</v>
      </c>
    </row>
    <row r="383" spans="1:9" ht="12.75" customHeight="1">
      <c r="A383" s="7" t="s">
        <v>626</v>
      </c>
      <c r="B383" s="195" t="s">
        <v>40</v>
      </c>
      <c r="C383" s="196" t="s">
        <v>629</v>
      </c>
      <c r="D383" s="193">
        <f>E383*1.2</f>
        <v>2021.6999999999996</v>
      </c>
      <c r="E383" s="193">
        <f>F383*1.15</f>
        <v>1684.7499999999998</v>
      </c>
      <c r="F383" s="193">
        <v>1465</v>
      </c>
      <c r="G383" s="44">
        <v>1332</v>
      </c>
      <c r="H383" s="44">
        <v>1332</v>
      </c>
      <c r="I383" s="129">
        <v>4607048005620</v>
      </c>
    </row>
    <row r="384" spans="1:9" ht="6" customHeight="1">
      <c r="A384" s="109"/>
      <c r="B384" s="78"/>
      <c r="C384" s="78"/>
      <c r="D384" s="92"/>
      <c r="E384" s="92"/>
      <c r="F384" s="92"/>
      <c r="G384" s="78"/>
      <c r="H384" s="78"/>
      <c r="I384" s="135"/>
    </row>
    <row r="385" spans="1:9" ht="21.75" customHeight="1">
      <c r="A385" s="199" t="s">
        <v>459</v>
      </c>
      <c r="B385" s="200"/>
      <c r="C385" s="200"/>
      <c r="D385" s="200"/>
      <c r="E385" s="200"/>
      <c r="F385" s="200"/>
      <c r="G385" s="200"/>
      <c r="H385" s="118"/>
      <c r="I385" s="1"/>
    </row>
    <row r="386" spans="1:9" ht="13.5" customHeight="1">
      <c r="A386" s="10" t="s">
        <v>37</v>
      </c>
      <c r="B386" s="44"/>
      <c r="C386" s="44"/>
      <c r="D386" s="154" t="s">
        <v>568</v>
      </c>
      <c r="E386" s="86"/>
      <c r="F386" s="83" t="s">
        <v>508</v>
      </c>
      <c r="G386" s="44"/>
      <c r="H386" s="44"/>
      <c r="I386" s="132"/>
    </row>
    <row r="387" spans="1:9" ht="13.5" customHeight="1">
      <c r="A387" s="7" t="s">
        <v>460</v>
      </c>
      <c r="B387" s="191" t="s">
        <v>34</v>
      </c>
      <c r="C387" s="191" t="s">
        <v>463</v>
      </c>
      <c r="D387" s="193">
        <f>E387*1.2</f>
        <v>1282.7099999999998</v>
      </c>
      <c r="E387" s="193">
        <f>F387*1.15</f>
        <v>1068.925</v>
      </c>
      <c r="F387" s="193">
        <f>G387*1.1</f>
        <v>929.5000000000001</v>
      </c>
      <c r="G387" s="44">
        <v>845</v>
      </c>
      <c r="H387" s="44">
        <v>845</v>
      </c>
      <c r="I387" s="132">
        <v>4607048003152</v>
      </c>
    </row>
    <row r="388" spans="1:9" s="4" customFormat="1" ht="13.5" customHeight="1">
      <c r="A388" s="7" t="s">
        <v>461</v>
      </c>
      <c r="B388" s="191" t="s">
        <v>35</v>
      </c>
      <c r="C388" s="191" t="s">
        <v>464</v>
      </c>
      <c r="D388" s="193">
        <f>E388*1.2</f>
        <v>1525.5899999999997</v>
      </c>
      <c r="E388" s="193">
        <f>F388*1.15</f>
        <v>1271.3249999999998</v>
      </c>
      <c r="F388" s="193">
        <f>G388*1.1</f>
        <v>1105.5</v>
      </c>
      <c r="G388" s="44">
        <v>1005</v>
      </c>
      <c r="H388" s="44">
        <v>1005</v>
      </c>
      <c r="I388" s="132">
        <v>4607048003169</v>
      </c>
    </row>
    <row r="389" spans="1:9" s="4" customFormat="1" ht="13.5" customHeight="1">
      <c r="A389" s="7" t="s">
        <v>462</v>
      </c>
      <c r="B389" s="195" t="s">
        <v>40</v>
      </c>
      <c r="C389" s="195" t="s">
        <v>465</v>
      </c>
      <c r="D389" s="197">
        <f>E389*1.2</f>
        <v>1889.9099999999999</v>
      </c>
      <c r="E389" s="197">
        <f>F389*1.15</f>
        <v>1574.925</v>
      </c>
      <c r="F389" s="197">
        <f>G389*1.1</f>
        <v>1369.5</v>
      </c>
      <c r="G389" s="37">
        <v>1245</v>
      </c>
      <c r="H389" s="37">
        <v>1245</v>
      </c>
      <c r="I389" s="129">
        <v>4607048003176</v>
      </c>
    </row>
    <row r="390" spans="1:9" s="26" customFormat="1" ht="23.25" customHeight="1">
      <c r="A390" s="109"/>
      <c r="B390" s="78"/>
      <c r="C390" s="78"/>
      <c r="D390" s="92"/>
      <c r="E390" s="92"/>
      <c r="F390" s="92"/>
      <c r="G390" s="78"/>
      <c r="H390" s="78"/>
      <c r="I390" s="135"/>
    </row>
    <row r="391" spans="1:9" s="4" customFormat="1" ht="27" customHeight="1">
      <c r="A391" s="199" t="s">
        <v>216</v>
      </c>
      <c r="B391" s="200"/>
      <c r="C391" s="200"/>
      <c r="D391" s="200"/>
      <c r="E391" s="200"/>
      <c r="F391" s="200"/>
      <c r="G391" s="200"/>
      <c r="H391" s="112"/>
      <c r="I391" s="1"/>
    </row>
    <row r="392" spans="1:9" s="4" customFormat="1" ht="13.5" customHeight="1">
      <c r="A392" s="17" t="s">
        <v>172</v>
      </c>
      <c r="B392" s="38" t="s">
        <v>0</v>
      </c>
      <c r="C392" s="50" t="s">
        <v>1</v>
      </c>
      <c r="D392" s="154" t="s">
        <v>568</v>
      </c>
      <c r="E392" s="90" t="s">
        <v>566</v>
      </c>
      <c r="F392" s="83" t="s">
        <v>508</v>
      </c>
      <c r="G392" s="37" t="s">
        <v>2</v>
      </c>
      <c r="H392" s="37"/>
      <c r="I392" s="129" t="s">
        <v>590</v>
      </c>
    </row>
    <row r="393" spans="1:9" s="4" customFormat="1" ht="13.5" customHeight="1">
      <c r="A393" s="8" t="s">
        <v>46</v>
      </c>
      <c r="B393" s="40"/>
      <c r="C393" s="51"/>
      <c r="D393" s="99"/>
      <c r="E393" s="97" t="s">
        <v>567</v>
      </c>
      <c r="F393" s="84"/>
      <c r="G393" s="39" t="s">
        <v>413</v>
      </c>
      <c r="H393" s="39" t="s">
        <v>451</v>
      </c>
      <c r="I393" s="130"/>
    </row>
    <row r="394" spans="1:9" s="4" customFormat="1" ht="12.75" customHeight="1">
      <c r="A394" s="8" t="s">
        <v>173</v>
      </c>
      <c r="B394" s="43" t="s">
        <v>34</v>
      </c>
      <c r="C394" s="44" t="s">
        <v>341</v>
      </c>
      <c r="D394" s="86">
        <f>E394*1.2</f>
        <v>960.894</v>
      </c>
      <c r="E394" s="86">
        <f>F394*1.15</f>
        <v>800.745</v>
      </c>
      <c r="F394" s="86">
        <f>G394*1.1</f>
        <v>696.3000000000001</v>
      </c>
      <c r="G394" s="44">
        <v>633</v>
      </c>
      <c r="H394" s="44">
        <v>633</v>
      </c>
      <c r="I394" s="132">
        <v>4607048002094</v>
      </c>
    </row>
    <row r="395" spans="1:9" ht="12.75" customHeight="1">
      <c r="A395" s="7" t="s">
        <v>38</v>
      </c>
      <c r="B395" s="43" t="s">
        <v>35</v>
      </c>
      <c r="C395" s="44" t="s">
        <v>342</v>
      </c>
      <c r="D395" s="86">
        <f>E395*1.2</f>
        <v>1215.918</v>
      </c>
      <c r="E395" s="86">
        <f>F395*1.15</f>
        <v>1013.265</v>
      </c>
      <c r="F395" s="88">
        <f>G395*1.1</f>
        <v>881.1</v>
      </c>
      <c r="G395" s="44">
        <v>801</v>
      </c>
      <c r="H395" s="44">
        <v>801</v>
      </c>
      <c r="I395" s="132">
        <v>4607048002100</v>
      </c>
    </row>
    <row r="396" spans="1:9" ht="12" customHeight="1">
      <c r="A396" s="7" t="s">
        <v>176</v>
      </c>
      <c r="B396" s="49" t="s">
        <v>40</v>
      </c>
      <c r="C396" s="37" t="s">
        <v>343</v>
      </c>
      <c r="D396" s="83">
        <f>E396*1.2</f>
        <v>1446.654</v>
      </c>
      <c r="E396" s="83">
        <f>F396*1.15</f>
        <v>1205.545</v>
      </c>
      <c r="F396" s="84">
        <f>G396*1.1</f>
        <v>1048.3000000000002</v>
      </c>
      <c r="G396" s="37">
        <v>953</v>
      </c>
      <c r="H396" s="37">
        <v>953</v>
      </c>
      <c r="I396" s="129">
        <v>4607048004180</v>
      </c>
    </row>
    <row r="397" spans="1:9" ht="13.5" customHeight="1">
      <c r="A397" s="109"/>
      <c r="B397" s="78"/>
      <c r="C397" s="78"/>
      <c r="D397" s="92"/>
      <c r="E397" s="92"/>
      <c r="F397" s="92"/>
      <c r="G397" s="78"/>
      <c r="H397" s="78"/>
      <c r="I397" s="135"/>
    </row>
    <row r="398" spans="1:9" ht="30" customHeight="1">
      <c r="A398" s="199" t="s">
        <v>217</v>
      </c>
      <c r="B398" s="200"/>
      <c r="C398" s="200"/>
      <c r="D398" s="200"/>
      <c r="E398" s="200"/>
      <c r="F398" s="200"/>
      <c r="G398" s="200"/>
      <c r="H398" s="112"/>
      <c r="I398" s="1"/>
    </row>
    <row r="399" spans="1:9" ht="18.75" customHeight="1">
      <c r="A399" s="69"/>
      <c r="B399" s="44" t="s">
        <v>0</v>
      </c>
      <c r="C399" s="44" t="s">
        <v>1</v>
      </c>
      <c r="D399" s="154" t="s">
        <v>568</v>
      </c>
      <c r="E399" s="90" t="s">
        <v>566</v>
      </c>
      <c r="F399" s="83" t="s">
        <v>508</v>
      </c>
      <c r="G399" s="44" t="s">
        <v>2</v>
      </c>
      <c r="H399" s="44" t="s">
        <v>451</v>
      </c>
      <c r="I399" s="129" t="s">
        <v>590</v>
      </c>
    </row>
    <row r="400" spans="1:9" ht="13.5" customHeight="1">
      <c r="A400" s="70"/>
      <c r="B400" s="44"/>
      <c r="C400" s="44"/>
      <c r="D400" s="89"/>
      <c r="E400" s="97" t="s">
        <v>567</v>
      </c>
      <c r="F400" s="86"/>
      <c r="G400" s="44" t="s">
        <v>413</v>
      </c>
      <c r="H400" s="44" t="s">
        <v>413</v>
      </c>
      <c r="I400" s="132"/>
    </row>
    <row r="401" spans="1:9" ht="13.5" customHeight="1">
      <c r="A401" s="18"/>
      <c r="B401" s="44" t="s">
        <v>34</v>
      </c>
      <c r="C401" s="44" t="s">
        <v>344</v>
      </c>
      <c r="D401" s="86">
        <f>E401*1.2</f>
        <v>2008.3139999999999</v>
      </c>
      <c r="E401" s="86">
        <f>F401*1.15</f>
        <v>1673.595</v>
      </c>
      <c r="F401" s="88">
        <f>G401*1.1</f>
        <v>1455.3000000000002</v>
      </c>
      <c r="G401" s="44">
        <v>1323</v>
      </c>
      <c r="H401" s="44">
        <v>1323</v>
      </c>
      <c r="I401" s="132">
        <v>4607048004159</v>
      </c>
    </row>
    <row r="402" spans="1:9" ht="13.5" customHeight="1">
      <c r="A402" s="18" t="s">
        <v>174</v>
      </c>
      <c r="B402" s="44" t="s">
        <v>35</v>
      </c>
      <c r="C402" s="44" t="s">
        <v>345</v>
      </c>
      <c r="D402" s="86">
        <f>E402*1.2</f>
        <v>2422.728</v>
      </c>
      <c r="E402" s="86">
        <f>F402*1.15</f>
        <v>2018.94</v>
      </c>
      <c r="F402" s="88">
        <f>G402*1.1</f>
        <v>1755.6000000000001</v>
      </c>
      <c r="G402" s="44">
        <v>1596</v>
      </c>
      <c r="H402" s="44">
        <v>1596</v>
      </c>
      <c r="I402" s="132">
        <v>4607048004166</v>
      </c>
    </row>
    <row r="403" spans="1:9" ht="13.5" customHeight="1">
      <c r="A403" s="71" t="s">
        <v>176</v>
      </c>
      <c r="B403" s="44" t="s">
        <v>40</v>
      </c>
      <c r="C403" s="44" t="s">
        <v>346</v>
      </c>
      <c r="D403" s="86">
        <f>E403*1.2</f>
        <v>3051.1799999999994</v>
      </c>
      <c r="E403" s="86">
        <f>F403*1.15</f>
        <v>2542.6499999999996</v>
      </c>
      <c r="F403" s="88">
        <f>G403*1.1</f>
        <v>2211</v>
      </c>
      <c r="G403" s="44">
        <v>2010</v>
      </c>
      <c r="H403" s="44">
        <v>2010</v>
      </c>
      <c r="I403" s="132">
        <v>4607048004173</v>
      </c>
    </row>
    <row r="404" spans="1:9" ht="18" customHeight="1">
      <c r="A404" s="240"/>
      <c r="B404" s="201"/>
      <c r="C404" s="201"/>
      <c r="D404" s="201"/>
      <c r="E404" s="201"/>
      <c r="F404" s="241"/>
      <c r="G404" s="1"/>
      <c r="H404" s="1"/>
      <c r="I404" s="1"/>
    </row>
    <row r="405" spans="1:9" ht="13.5" customHeight="1">
      <c r="A405" s="17" t="s">
        <v>175</v>
      </c>
      <c r="B405" s="44"/>
      <c r="C405" s="44"/>
      <c r="D405" s="86"/>
      <c r="E405" s="86"/>
      <c r="F405" s="83" t="s">
        <v>508</v>
      </c>
      <c r="G405" s="44"/>
      <c r="H405" s="44" t="s">
        <v>451</v>
      </c>
      <c r="I405" s="132"/>
    </row>
    <row r="406" spans="1:9" ht="13.5" customHeight="1">
      <c r="A406" s="8" t="s">
        <v>81</v>
      </c>
      <c r="B406" s="191" t="s">
        <v>34</v>
      </c>
      <c r="C406" s="191" t="s">
        <v>347</v>
      </c>
      <c r="D406" s="193">
        <f>E406*1.2</f>
        <v>1282.7099999999998</v>
      </c>
      <c r="E406" s="193">
        <f>F406*1.15</f>
        <v>1068.925</v>
      </c>
      <c r="F406" s="193">
        <f>G406*1.1</f>
        <v>929.5000000000001</v>
      </c>
      <c r="G406" s="44">
        <v>845</v>
      </c>
      <c r="H406" s="44">
        <v>845</v>
      </c>
      <c r="I406" s="132">
        <v>4607048002179</v>
      </c>
    </row>
    <row r="407" spans="1:9" ht="13.5" customHeight="1">
      <c r="A407" s="8" t="s">
        <v>38</v>
      </c>
      <c r="B407" s="191" t="s">
        <v>35</v>
      </c>
      <c r="C407" s="191" t="s">
        <v>348</v>
      </c>
      <c r="D407" s="193">
        <f>E407*1.2</f>
        <v>1568.094</v>
      </c>
      <c r="E407" s="193">
        <f>F407*1.15</f>
        <v>1306.7450000000001</v>
      </c>
      <c r="F407" s="194">
        <f>G407*1.1</f>
        <v>1136.3000000000002</v>
      </c>
      <c r="G407" s="44">
        <v>1033</v>
      </c>
      <c r="H407" s="44">
        <v>1033</v>
      </c>
      <c r="I407" s="132">
        <v>4607048002186</v>
      </c>
    </row>
    <row r="408" spans="1:9" ht="13.5" customHeight="1">
      <c r="A408" s="9" t="s">
        <v>176</v>
      </c>
      <c r="B408" s="191" t="s">
        <v>40</v>
      </c>
      <c r="C408" s="191" t="s">
        <v>349</v>
      </c>
      <c r="D408" s="193">
        <f>E408*1.2</f>
        <v>1918.752</v>
      </c>
      <c r="E408" s="193">
        <f>F408*1.15</f>
        <v>1598.96</v>
      </c>
      <c r="F408" s="194">
        <f>G408*1.1</f>
        <v>1390.4</v>
      </c>
      <c r="G408" s="44">
        <v>1264</v>
      </c>
      <c r="H408" s="44">
        <v>1264</v>
      </c>
      <c r="I408" s="132">
        <v>4607048002193</v>
      </c>
    </row>
    <row r="409" spans="1:9" ht="18" customHeight="1">
      <c r="A409" s="242"/>
      <c r="B409" s="203"/>
      <c r="C409" s="203"/>
      <c r="D409" s="203"/>
      <c r="E409" s="203"/>
      <c r="F409" s="243"/>
      <c r="G409" s="1"/>
      <c r="H409" s="1"/>
      <c r="I409" s="1"/>
    </row>
    <row r="410" spans="1:9" ht="13.5" customHeight="1">
      <c r="A410" s="17" t="s">
        <v>175</v>
      </c>
      <c r="B410" s="44"/>
      <c r="C410" s="44"/>
      <c r="D410" s="93"/>
      <c r="E410" s="93"/>
      <c r="F410" s="83" t="s">
        <v>508</v>
      </c>
      <c r="G410" s="61"/>
      <c r="H410" s="61"/>
      <c r="I410" s="139"/>
    </row>
    <row r="411" spans="1:9" ht="13.5" customHeight="1">
      <c r="A411" s="8" t="s">
        <v>177</v>
      </c>
      <c r="B411" s="44" t="s">
        <v>34</v>
      </c>
      <c r="C411" s="44" t="s">
        <v>350</v>
      </c>
      <c r="D411" s="86">
        <f>E411*1.2</f>
        <v>1464.87</v>
      </c>
      <c r="E411" s="86">
        <f>F411*1.15</f>
        <v>1220.725</v>
      </c>
      <c r="F411" s="86">
        <f>G411*1.1</f>
        <v>1061.5</v>
      </c>
      <c r="G411" s="44">
        <v>965</v>
      </c>
      <c r="H411" s="44">
        <v>965</v>
      </c>
      <c r="I411" s="132">
        <v>4607048004142</v>
      </c>
    </row>
    <row r="412" spans="1:9" ht="13.5" customHeight="1">
      <c r="A412" s="8" t="s">
        <v>30</v>
      </c>
      <c r="B412" s="44" t="s">
        <v>35</v>
      </c>
      <c r="C412" s="44" t="s">
        <v>351</v>
      </c>
      <c r="D412" s="86">
        <f>E412*1.2</f>
        <v>1760.8799999999999</v>
      </c>
      <c r="E412" s="86">
        <f>F412*1.15</f>
        <v>1467.3999999999999</v>
      </c>
      <c r="F412" s="88">
        <f>G412*1.1</f>
        <v>1276</v>
      </c>
      <c r="G412" s="44">
        <v>1160</v>
      </c>
      <c r="H412" s="44">
        <v>1160</v>
      </c>
      <c r="I412" s="132">
        <v>4607048002667</v>
      </c>
    </row>
    <row r="413" spans="1:9" ht="13.5" customHeight="1">
      <c r="A413" s="9" t="s">
        <v>176</v>
      </c>
      <c r="B413" s="37" t="s">
        <v>40</v>
      </c>
      <c r="C413" s="37" t="s">
        <v>352</v>
      </c>
      <c r="D413" s="83">
        <f>E413*1.2</f>
        <v>2198.064</v>
      </c>
      <c r="E413" s="83">
        <f>F413*1.15</f>
        <v>1831.72</v>
      </c>
      <c r="F413" s="86">
        <f>G413*1.1</f>
        <v>1592.8000000000002</v>
      </c>
      <c r="G413" s="37">
        <v>1448</v>
      </c>
      <c r="H413" s="37">
        <v>1448</v>
      </c>
      <c r="I413" s="129">
        <v>4607048002674</v>
      </c>
    </row>
    <row r="414" spans="1:9" ht="13.5" customHeight="1">
      <c r="A414" s="155"/>
      <c r="B414" s="38"/>
      <c r="C414" s="38"/>
      <c r="D414" s="90"/>
      <c r="E414" s="90"/>
      <c r="F414" s="97"/>
      <c r="G414" s="38"/>
      <c r="H414" s="38"/>
      <c r="I414" s="156"/>
    </row>
    <row r="415" spans="1:9" ht="25.5" customHeight="1">
      <c r="A415" s="205" t="s">
        <v>178</v>
      </c>
      <c r="B415" s="206"/>
      <c r="C415" s="206"/>
      <c r="D415" s="206"/>
      <c r="E415" s="206"/>
      <c r="F415" s="206"/>
      <c r="G415" s="206"/>
      <c r="H415" s="227"/>
      <c r="I415" s="156"/>
    </row>
    <row r="416" spans="1:9" ht="13.5" customHeight="1">
      <c r="A416" s="17" t="s">
        <v>79</v>
      </c>
      <c r="B416" s="144" t="s">
        <v>0</v>
      </c>
      <c r="C416" s="157" t="s">
        <v>1</v>
      </c>
      <c r="D416" s="164" t="s">
        <v>572</v>
      </c>
      <c r="E416" s="158" t="s">
        <v>573</v>
      </c>
      <c r="F416" s="159" t="s">
        <v>571</v>
      </c>
      <c r="G416" s="157" t="s">
        <v>2</v>
      </c>
      <c r="H416" s="37" t="s">
        <v>451</v>
      </c>
      <c r="I416" s="156"/>
    </row>
    <row r="417" spans="1:9" ht="13.5" customHeight="1">
      <c r="A417" s="8" t="s">
        <v>80</v>
      </c>
      <c r="B417" s="150"/>
      <c r="C417" s="160"/>
      <c r="D417" s="130"/>
      <c r="E417" s="99" t="s">
        <v>574</v>
      </c>
      <c r="F417" s="161"/>
      <c r="G417" s="160" t="s">
        <v>413</v>
      </c>
      <c r="H417" s="41"/>
      <c r="I417" s="156"/>
    </row>
    <row r="418" spans="1:9" ht="13.5" customHeight="1">
      <c r="A418" s="8" t="s">
        <v>42</v>
      </c>
      <c r="B418" s="162" t="s">
        <v>67</v>
      </c>
      <c r="C418" s="146" t="s">
        <v>579</v>
      </c>
      <c r="D418" s="86">
        <f>E418*1.2</f>
        <v>834.9</v>
      </c>
      <c r="E418" s="86">
        <f>F418*1.15</f>
        <v>695.75</v>
      </c>
      <c r="F418" s="86">
        <f>G418*1.1</f>
        <v>605</v>
      </c>
      <c r="G418" s="44">
        <v>550</v>
      </c>
      <c r="H418" s="44">
        <v>550</v>
      </c>
      <c r="I418" s="156">
        <v>4607048003336</v>
      </c>
    </row>
    <row r="419" spans="1:9" ht="12" customHeight="1">
      <c r="A419" s="8" t="s">
        <v>499</v>
      </c>
      <c r="B419" s="162" t="s">
        <v>68</v>
      </c>
      <c r="C419" s="146" t="s">
        <v>580</v>
      </c>
      <c r="D419" s="86">
        <f>E419*1.2</f>
        <v>910.7999999999998</v>
      </c>
      <c r="E419" s="86">
        <f>F419*1.15</f>
        <v>758.9999999999999</v>
      </c>
      <c r="F419" s="86">
        <f>G419*1.1</f>
        <v>660</v>
      </c>
      <c r="G419" s="44">
        <v>600</v>
      </c>
      <c r="H419" s="44">
        <v>600</v>
      </c>
      <c r="I419" s="156">
        <v>4607048003343</v>
      </c>
    </row>
    <row r="420" spans="1:9" ht="13.5" customHeight="1">
      <c r="A420" s="7" t="s">
        <v>95</v>
      </c>
      <c r="B420" s="162" t="s">
        <v>69</v>
      </c>
      <c r="C420" s="146" t="s">
        <v>581</v>
      </c>
      <c r="D420" s="86">
        <f>E420*1.2</f>
        <v>1077.78</v>
      </c>
      <c r="E420" s="86">
        <f>F420*1.15</f>
        <v>898.1500000000001</v>
      </c>
      <c r="F420" s="86">
        <f>G420*1.1</f>
        <v>781.0000000000001</v>
      </c>
      <c r="G420" s="44">
        <v>710</v>
      </c>
      <c r="H420" s="44">
        <v>710</v>
      </c>
      <c r="I420" s="156">
        <v>4607048003374</v>
      </c>
    </row>
    <row r="421" spans="1:9" ht="12.75" customHeight="1">
      <c r="A421" s="9" t="s">
        <v>137</v>
      </c>
      <c r="B421" s="163" t="s">
        <v>70</v>
      </c>
      <c r="C421" s="143" t="s">
        <v>582</v>
      </c>
      <c r="D421" s="86">
        <f>E421*1.2</f>
        <v>1168.8600000000001</v>
      </c>
      <c r="E421" s="86">
        <f>F421*1.15</f>
        <v>974.0500000000001</v>
      </c>
      <c r="F421" s="86">
        <f>G421*1.1</f>
        <v>847.0000000000001</v>
      </c>
      <c r="G421" s="44">
        <v>770</v>
      </c>
      <c r="H421" s="44">
        <v>770</v>
      </c>
      <c r="I421" s="156">
        <v>4607048003398</v>
      </c>
    </row>
    <row r="422" spans="1:9" ht="13.5" customHeight="1">
      <c r="A422" s="155"/>
      <c r="B422" s="38"/>
      <c r="C422" s="38"/>
      <c r="D422" s="90"/>
      <c r="E422" s="90"/>
      <c r="F422" s="97"/>
      <c r="G422" s="38"/>
      <c r="H422" s="38"/>
      <c r="I422" s="156"/>
    </row>
    <row r="423" spans="1:9" ht="23.25" customHeight="1">
      <c r="A423" s="205" t="s">
        <v>474</v>
      </c>
      <c r="B423" s="206"/>
      <c r="C423" s="206"/>
      <c r="D423" s="206"/>
      <c r="E423" s="206"/>
      <c r="F423" s="206"/>
      <c r="G423" s="206"/>
      <c r="H423" s="111"/>
      <c r="I423" s="184"/>
    </row>
    <row r="424" spans="1:9" ht="13.5" customHeight="1">
      <c r="A424" s="17" t="s">
        <v>475</v>
      </c>
      <c r="B424" s="38" t="s">
        <v>0</v>
      </c>
      <c r="C424" s="50" t="s">
        <v>1</v>
      </c>
      <c r="D424" s="154" t="s">
        <v>568</v>
      </c>
      <c r="E424" s="90" t="s">
        <v>566</v>
      </c>
      <c r="F424" s="83" t="s">
        <v>508</v>
      </c>
      <c r="G424" s="37" t="s">
        <v>2</v>
      </c>
      <c r="H424" s="37"/>
      <c r="I424" s="129" t="s">
        <v>590</v>
      </c>
    </row>
    <row r="425" spans="1:9" ht="13.5" customHeight="1">
      <c r="A425" s="8" t="s">
        <v>477</v>
      </c>
      <c r="B425" s="40"/>
      <c r="C425" s="51"/>
      <c r="D425" s="99"/>
      <c r="E425" s="97" t="s">
        <v>567</v>
      </c>
      <c r="F425" s="84"/>
      <c r="G425" s="39" t="s">
        <v>413</v>
      </c>
      <c r="H425" s="39" t="s">
        <v>451</v>
      </c>
      <c r="I425" s="130"/>
    </row>
    <row r="426" spans="1:9" ht="13.5" customHeight="1">
      <c r="A426" s="8" t="s">
        <v>478</v>
      </c>
      <c r="B426" s="43" t="s">
        <v>62</v>
      </c>
      <c r="C426" s="44" t="s">
        <v>482</v>
      </c>
      <c r="D426" s="86">
        <f>E426*1.2</f>
        <v>759</v>
      </c>
      <c r="E426" s="86">
        <f>F426*1.15</f>
        <v>632.5</v>
      </c>
      <c r="F426" s="86">
        <f>G426*1.1</f>
        <v>550</v>
      </c>
      <c r="G426" s="44">
        <v>500</v>
      </c>
      <c r="H426" s="44">
        <v>500</v>
      </c>
      <c r="I426" s="132">
        <v>4607048004029</v>
      </c>
    </row>
    <row r="427" spans="1:9" ht="15.75" customHeight="1">
      <c r="A427" s="8" t="s">
        <v>476</v>
      </c>
      <c r="B427" s="43" t="s">
        <v>480</v>
      </c>
      <c r="C427" s="44" t="s">
        <v>483</v>
      </c>
      <c r="D427" s="86">
        <f>E427*1.2</f>
        <v>850.0799999999999</v>
      </c>
      <c r="E427" s="86">
        <f>F427*1.15</f>
        <v>708.4</v>
      </c>
      <c r="F427" s="88">
        <f>G427*1.1</f>
        <v>616</v>
      </c>
      <c r="G427" s="44">
        <v>560</v>
      </c>
      <c r="H427" s="44">
        <v>560</v>
      </c>
      <c r="I427" s="132">
        <v>4607048004036</v>
      </c>
    </row>
    <row r="428" spans="1:9" ht="13.5" customHeight="1">
      <c r="A428" s="7" t="s">
        <v>479</v>
      </c>
      <c r="B428" s="43" t="s">
        <v>481</v>
      </c>
      <c r="C428" s="44" t="s">
        <v>484</v>
      </c>
      <c r="D428" s="86">
        <f>E428*1.2</f>
        <v>956.3399999999999</v>
      </c>
      <c r="E428" s="86">
        <f>F428*1.15</f>
        <v>796.9499999999999</v>
      </c>
      <c r="F428" s="88">
        <f>G428*1.1</f>
        <v>693</v>
      </c>
      <c r="G428" s="44">
        <v>630</v>
      </c>
      <c r="H428" s="44">
        <v>630</v>
      </c>
      <c r="I428" s="132">
        <v>4607048004043</v>
      </c>
    </row>
    <row r="429" spans="1:9" ht="13.5" customHeight="1">
      <c r="A429" s="9" t="s">
        <v>424</v>
      </c>
      <c r="B429" s="43" t="s">
        <v>500</v>
      </c>
      <c r="C429" s="44" t="s">
        <v>485</v>
      </c>
      <c r="D429" s="86">
        <f>E429*1.2</f>
        <v>1259.94</v>
      </c>
      <c r="E429" s="86">
        <f>F429*1.15</f>
        <v>1049.95</v>
      </c>
      <c r="F429" s="88">
        <f>G429*1.1</f>
        <v>913.0000000000001</v>
      </c>
      <c r="G429" s="44">
        <v>830</v>
      </c>
      <c r="H429" s="44">
        <v>830</v>
      </c>
      <c r="I429" s="132">
        <v>4607048004050</v>
      </c>
    </row>
    <row r="430" spans="1:9" ht="14.25" customHeight="1">
      <c r="A430" s="244"/>
      <c r="B430" s="204"/>
      <c r="C430" s="204"/>
      <c r="D430" s="204"/>
      <c r="E430" s="204"/>
      <c r="F430" s="204"/>
      <c r="G430" s="204"/>
      <c r="H430" s="218"/>
      <c r="I430" s="1"/>
    </row>
    <row r="431" spans="1:9" ht="13.5" customHeight="1">
      <c r="A431" s="17" t="s">
        <v>486</v>
      </c>
      <c r="B431" s="38" t="s">
        <v>0</v>
      </c>
      <c r="C431" s="50" t="s">
        <v>1</v>
      </c>
      <c r="D431" s="154" t="s">
        <v>568</v>
      </c>
      <c r="E431" s="90" t="s">
        <v>566</v>
      </c>
      <c r="F431" s="83" t="s">
        <v>508</v>
      </c>
      <c r="G431" s="37" t="s">
        <v>2</v>
      </c>
      <c r="H431" s="37"/>
      <c r="I431" s="129" t="s">
        <v>590</v>
      </c>
    </row>
    <row r="432" spans="1:9" ht="12" customHeight="1">
      <c r="A432" s="8" t="s">
        <v>670</v>
      </c>
      <c r="B432" s="40"/>
      <c r="C432" s="51"/>
      <c r="D432" s="99"/>
      <c r="E432" s="97" t="s">
        <v>567</v>
      </c>
      <c r="F432" s="84"/>
      <c r="G432" s="39" t="s">
        <v>413</v>
      </c>
      <c r="H432" s="39" t="s">
        <v>451</v>
      </c>
      <c r="I432" s="130"/>
    </row>
    <row r="433" spans="1:9" ht="12" customHeight="1">
      <c r="A433" s="8" t="s">
        <v>478</v>
      </c>
      <c r="B433" s="43" t="s">
        <v>62</v>
      </c>
      <c r="C433" s="44" t="s">
        <v>488</v>
      </c>
      <c r="D433" s="86">
        <f>E433*1.2</f>
        <v>842.4899999999999</v>
      </c>
      <c r="E433" s="86">
        <f>F433*1.15</f>
        <v>702.0749999999999</v>
      </c>
      <c r="F433" s="86">
        <f>G433*1.1</f>
        <v>610.5</v>
      </c>
      <c r="G433" s="44">
        <v>555</v>
      </c>
      <c r="H433" s="44">
        <v>555</v>
      </c>
      <c r="I433" s="132">
        <v>4607048004067</v>
      </c>
    </row>
    <row r="434" spans="1:9" ht="12" customHeight="1">
      <c r="A434" s="8" t="s">
        <v>497</v>
      </c>
      <c r="B434" s="43" t="s">
        <v>480</v>
      </c>
      <c r="C434" s="44" t="s">
        <v>489</v>
      </c>
      <c r="D434" s="86">
        <f>E434*1.2</f>
        <v>941.1599999999999</v>
      </c>
      <c r="E434" s="86">
        <f>F434*1.15</f>
        <v>784.3</v>
      </c>
      <c r="F434" s="88">
        <f>G434*1.1</f>
        <v>682</v>
      </c>
      <c r="G434" s="44">
        <v>620</v>
      </c>
      <c r="H434" s="44">
        <v>620</v>
      </c>
      <c r="I434" s="132">
        <v>4607048004074</v>
      </c>
    </row>
    <row r="435" spans="1:9" ht="12" customHeight="1">
      <c r="A435" s="7" t="s">
        <v>496</v>
      </c>
      <c r="B435" s="43" t="s">
        <v>481</v>
      </c>
      <c r="C435" s="44" t="s">
        <v>490</v>
      </c>
      <c r="D435" s="86">
        <f>E435*1.2</f>
        <v>1062.6000000000001</v>
      </c>
      <c r="E435" s="86">
        <f>F435*1.15</f>
        <v>885.5000000000001</v>
      </c>
      <c r="F435" s="88">
        <f>G435*1.1</f>
        <v>770.0000000000001</v>
      </c>
      <c r="G435" s="44">
        <v>700</v>
      </c>
      <c r="H435" s="44">
        <v>700</v>
      </c>
      <c r="I435" s="132">
        <v>4607048004081</v>
      </c>
    </row>
    <row r="436" spans="1:9" ht="12.75" customHeight="1">
      <c r="A436" s="9" t="s">
        <v>424</v>
      </c>
      <c r="B436" s="43" t="s">
        <v>500</v>
      </c>
      <c r="C436" s="44" t="s">
        <v>491</v>
      </c>
      <c r="D436" s="86">
        <f>E436*1.2</f>
        <v>1396.56</v>
      </c>
      <c r="E436" s="86">
        <f>F436*1.15</f>
        <v>1163.8</v>
      </c>
      <c r="F436" s="88">
        <f>G436*1.1</f>
        <v>1012.0000000000001</v>
      </c>
      <c r="G436" s="44">
        <v>920</v>
      </c>
      <c r="H436" s="44">
        <v>920</v>
      </c>
      <c r="I436" s="132">
        <v>4607048004098</v>
      </c>
    </row>
    <row r="437" spans="1:9" ht="14.25" customHeight="1">
      <c r="A437" s="217"/>
      <c r="B437" s="204"/>
      <c r="C437" s="204"/>
      <c r="D437" s="204"/>
      <c r="E437" s="204"/>
      <c r="F437" s="204"/>
      <c r="G437" s="204"/>
      <c r="H437" s="218"/>
      <c r="I437" s="1"/>
    </row>
    <row r="438" spans="1:9" ht="13.5" customHeight="1">
      <c r="A438" s="17" t="s">
        <v>487</v>
      </c>
      <c r="B438" s="38" t="s">
        <v>0</v>
      </c>
      <c r="C438" s="50" t="s">
        <v>1</v>
      </c>
      <c r="D438" s="154" t="s">
        <v>568</v>
      </c>
      <c r="E438" s="90" t="s">
        <v>566</v>
      </c>
      <c r="F438" s="83" t="s">
        <v>508</v>
      </c>
      <c r="G438" s="37" t="s">
        <v>2</v>
      </c>
      <c r="H438" s="37"/>
      <c r="I438" s="129" t="s">
        <v>590</v>
      </c>
    </row>
    <row r="439" spans="1:9" ht="13.5" customHeight="1">
      <c r="A439" s="8" t="s">
        <v>498</v>
      </c>
      <c r="B439" s="40"/>
      <c r="C439" s="51"/>
      <c r="D439" s="99"/>
      <c r="E439" s="97" t="s">
        <v>567</v>
      </c>
      <c r="F439" s="84"/>
      <c r="G439" s="39" t="s">
        <v>413</v>
      </c>
      <c r="H439" s="39" t="s">
        <v>451</v>
      </c>
      <c r="I439" s="130"/>
    </row>
    <row r="440" spans="1:9" ht="13.5" customHeight="1">
      <c r="A440" s="8" t="s">
        <v>476</v>
      </c>
      <c r="B440" s="43" t="s">
        <v>62</v>
      </c>
      <c r="C440" s="44" t="s">
        <v>492</v>
      </c>
      <c r="D440" s="86"/>
      <c r="E440" s="86"/>
      <c r="F440" s="86"/>
      <c r="G440" s="44"/>
      <c r="H440" s="44"/>
      <c r="I440" s="132">
        <v>4607048004104</v>
      </c>
    </row>
    <row r="441" spans="1:9" ht="13.5" customHeight="1">
      <c r="A441" s="7" t="s">
        <v>479</v>
      </c>
      <c r="B441" s="43" t="s">
        <v>480</v>
      </c>
      <c r="C441" s="44" t="s">
        <v>493</v>
      </c>
      <c r="D441" s="86"/>
      <c r="E441" s="86"/>
      <c r="F441" s="88"/>
      <c r="G441" s="44"/>
      <c r="H441" s="44"/>
      <c r="I441" s="132">
        <v>4607048004111</v>
      </c>
    </row>
    <row r="442" spans="1:9" ht="15" customHeight="1">
      <c r="A442" s="7" t="s">
        <v>424</v>
      </c>
      <c r="B442" s="43" t="s">
        <v>481</v>
      </c>
      <c r="C442" s="44" t="s">
        <v>494</v>
      </c>
      <c r="D442" s="86"/>
      <c r="E442" s="86"/>
      <c r="F442" s="88"/>
      <c r="G442" s="44"/>
      <c r="H442" s="44"/>
      <c r="I442" s="132">
        <v>4607048004128</v>
      </c>
    </row>
    <row r="443" spans="1:9" ht="14.25" customHeight="1">
      <c r="A443" s="7"/>
      <c r="B443" s="49" t="s">
        <v>500</v>
      </c>
      <c r="C443" s="37" t="s">
        <v>495</v>
      </c>
      <c r="D443" s="83"/>
      <c r="E443" s="83"/>
      <c r="F443" s="84"/>
      <c r="G443" s="37"/>
      <c r="H443" s="37"/>
      <c r="I443" s="129">
        <v>4607048004135</v>
      </c>
    </row>
    <row r="444" spans="1:9" ht="15" customHeight="1">
      <c r="A444" s="109"/>
      <c r="B444" s="78"/>
      <c r="C444" s="78"/>
      <c r="D444" s="92"/>
      <c r="E444" s="92"/>
      <c r="F444" s="92"/>
      <c r="G444" s="78"/>
      <c r="H444" s="78"/>
      <c r="I444" s="135"/>
    </row>
    <row r="445" spans="1:9" ht="23.25" customHeight="1">
      <c r="A445" s="199" t="s">
        <v>441</v>
      </c>
      <c r="B445" s="200"/>
      <c r="C445" s="200"/>
      <c r="D445" s="200"/>
      <c r="E445" s="200"/>
      <c r="F445" s="200"/>
      <c r="G445" s="200"/>
      <c r="H445" s="112"/>
      <c r="I445" s="1"/>
    </row>
    <row r="446" spans="1:9" ht="13.5" customHeight="1">
      <c r="A446" s="3"/>
      <c r="B446" s="38" t="s">
        <v>0</v>
      </c>
      <c r="C446" s="50" t="s">
        <v>1</v>
      </c>
      <c r="D446" s="154" t="s">
        <v>568</v>
      </c>
      <c r="E446" s="90" t="s">
        <v>566</v>
      </c>
      <c r="F446" s="83" t="s">
        <v>508</v>
      </c>
      <c r="G446" s="37" t="s">
        <v>2</v>
      </c>
      <c r="H446" s="37"/>
      <c r="I446" s="129" t="s">
        <v>590</v>
      </c>
    </row>
    <row r="447" spans="1:9" ht="13.5" customHeight="1">
      <c r="A447" s="2"/>
      <c r="B447" s="40"/>
      <c r="C447" s="51"/>
      <c r="D447" s="99"/>
      <c r="E447" s="97" t="s">
        <v>567</v>
      </c>
      <c r="F447" s="88"/>
      <c r="G447" s="41" t="s">
        <v>414</v>
      </c>
      <c r="H447" s="41" t="s">
        <v>451</v>
      </c>
      <c r="I447" s="130"/>
    </row>
    <row r="448" spans="1:9" ht="13.5" customHeight="1">
      <c r="A448" s="8" t="s">
        <v>47</v>
      </c>
      <c r="B448" s="43" t="s">
        <v>48</v>
      </c>
      <c r="C448" s="44" t="s">
        <v>425</v>
      </c>
      <c r="D448" s="86">
        <f aca="true" t="shared" si="24" ref="D448:D455">E448*1.2</f>
        <v>382.536</v>
      </c>
      <c r="E448" s="86">
        <f aca="true" t="shared" si="25" ref="E448:E455">F448*1.15</f>
        <v>318.78000000000003</v>
      </c>
      <c r="F448" s="88">
        <f aca="true" t="shared" si="26" ref="F448:F455">G448*1.1</f>
        <v>277.20000000000005</v>
      </c>
      <c r="G448" s="44">
        <v>252</v>
      </c>
      <c r="H448" s="44">
        <v>252</v>
      </c>
      <c r="I448" s="132">
        <v>4607048003947</v>
      </c>
    </row>
    <row r="449" spans="1:9" ht="13.5" customHeight="1">
      <c r="A449" s="7" t="s">
        <v>151</v>
      </c>
      <c r="B449" s="43" t="s">
        <v>49</v>
      </c>
      <c r="C449" s="44" t="s">
        <v>426</v>
      </c>
      <c r="D449" s="86">
        <f t="shared" si="24"/>
        <v>450.84600000000006</v>
      </c>
      <c r="E449" s="86">
        <f t="shared" si="25"/>
        <v>375.70500000000004</v>
      </c>
      <c r="F449" s="88">
        <f t="shared" si="26"/>
        <v>326.70000000000005</v>
      </c>
      <c r="G449" s="44">
        <v>297</v>
      </c>
      <c r="H449" s="44">
        <v>297</v>
      </c>
      <c r="I449" s="132">
        <v>4607048003954</v>
      </c>
    </row>
    <row r="450" spans="1:9" ht="13.5" customHeight="1">
      <c r="A450" s="8" t="s">
        <v>22</v>
      </c>
      <c r="B450" s="43" t="s">
        <v>50</v>
      </c>
      <c r="C450" s="44" t="s">
        <v>427</v>
      </c>
      <c r="D450" s="86">
        <f t="shared" si="24"/>
        <v>549.516</v>
      </c>
      <c r="E450" s="86">
        <f t="shared" si="25"/>
        <v>457.93</v>
      </c>
      <c r="F450" s="88">
        <f t="shared" si="26"/>
        <v>398.20000000000005</v>
      </c>
      <c r="G450" s="44">
        <v>362</v>
      </c>
      <c r="H450" s="44">
        <v>362</v>
      </c>
      <c r="I450" s="132">
        <v>4607048003961</v>
      </c>
    </row>
    <row r="451" spans="1:9" ht="13.5" customHeight="1">
      <c r="A451" s="7" t="s">
        <v>167</v>
      </c>
      <c r="B451" s="43" t="s">
        <v>51</v>
      </c>
      <c r="C451" s="44" t="s">
        <v>428</v>
      </c>
      <c r="D451" s="86">
        <f t="shared" si="24"/>
        <v>617.826</v>
      </c>
      <c r="E451" s="86">
        <f t="shared" si="25"/>
        <v>514.855</v>
      </c>
      <c r="F451" s="88">
        <f t="shared" si="26"/>
        <v>447.70000000000005</v>
      </c>
      <c r="G451" s="44">
        <v>407</v>
      </c>
      <c r="H451" s="44">
        <v>407</v>
      </c>
      <c r="I451" s="132">
        <v>4607048003978</v>
      </c>
    </row>
    <row r="452" spans="1:9" ht="13.5" customHeight="1">
      <c r="A452" s="7" t="s">
        <v>423</v>
      </c>
      <c r="B452" s="43" t="s">
        <v>52</v>
      </c>
      <c r="C452" s="44" t="s">
        <v>429</v>
      </c>
      <c r="D452" s="86">
        <f t="shared" si="24"/>
        <v>684.6179999999999</v>
      </c>
      <c r="E452" s="86">
        <f t="shared" si="25"/>
        <v>570.515</v>
      </c>
      <c r="F452" s="88">
        <f t="shared" si="26"/>
        <v>496.1</v>
      </c>
      <c r="G452" s="44">
        <v>451</v>
      </c>
      <c r="H452" s="44">
        <v>451</v>
      </c>
      <c r="I452" s="132">
        <v>4607048003985</v>
      </c>
    </row>
    <row r="453" spans="1:9" ht="13.5" customHeight="1">
      <c r="A453" s="7" t="s">
        <v>424</v>
      </c>
      <c r="B453" s="43" t="s">
        <v>53</v>
      </c>
      <c r="C453" s="44" t="s">
        <v>430</v>
      </c>
      <c r="D453" s="86">
        <f t="shared" si="24"/>
        <v>751.41</v>
      </c>
      <c r="E453" s="86">
        <f t="shared" si="25"/>
        <v>626.175</v>
      </c>
      <c r="F453" s="88">
        <f t="shared" si="26"/>
        <v>544.5</v>
      </c>
      <c r="G453" s="44">
        <v>495</v>
      </c>
      <c r="H453" s="44">
        <v>495</v>
      </c>
      <c r="I453" s="132">
        <v>4607048003992</v>
      </c>
    </row>
    <row r="454" spans="1:9" ht="13.5" customHeight="1">
      <c r="A454" s="7"/>
      <c r="B454" s="43" t="s">
        <v>63</v>
      </c>
      <c r="C454" s="44" t="s">
        <v>431</v>
      </c>
      <c r="D454" s="86">
        <f t="shared" si="24"/>
        <v>819.7199999999999</v>
      </c>
      <c r="E454" s="86">
        <f t="shared" si="25"/>
        <v>683.0999999999999</v>
      </c>
      <c r="F454" s="88">
        <f t="shared" si="26"/>
        <v>594</v>
      </c>
      <c r="G454" s="44">
        <v>540</v>
      </c>
      <c r="H454" s="44">
        <v>540</v>
      </c>
      <c r="I454" s="132">
        <v>4607048004005</v>
      </c>
    </row>
    <row r="455" spans="1:9" ht="13.5" customHeight="1">
      <c r="A455" s="7"/>
      <c r="B455" s="49" t="s">
        <v>180</v>
      </c>
      <c r="C455" s="37" t="s">
        <v>432</v>
      </c>
      <c r="D455" s="83">
        <f t="shared" si="24"/>
        <v>888.03</v>
      </c>
      <c r="E455" s="83">
        <f t="shared" si="25"/>
        <v>740.025</v>
      </c>
      <c r="F455" s="84">
        <f t="shared" si="26"/>
        <v>643.5</v>
      </c>
      <c r="G455" s="37">
        <v>585</v>
      </c>
      <c r="H455" s="37">
        <v>585</v>
      </c>
      <c r="I455" s="129">
        <v>4607048004012</v>
      </c>
    </row>
    <row r="456" spans="1:9" ht="13.5" customHeight="1">
      <c r="A456" s="109"/>
      <c r="B456" s="78"/>
      <c r="C456" s="78"/>
      <c r="D456" s="92"/>
      <c r="E456" s="92"/>
      <c r="F456" s="92"/>
      <c r="G456" s="78"/>
      <c r="H456" s="78"/>
      <c r="I456" s="135"/>
    </row>
    <row r="457" spans="1:9" ht="21.75" customHeight="1">
      <c r="A457" s="199" t="s">
        <v>442</v>
      </c>
      <c r="B457" s="200"/>
      <c r="C457" s="200"/>
      <c r="D457" s="200"/>
      <c r="E457" s="200"/>
      <c r="F457" s="200"/>
      <c r="G457" s="200"/>
      <c r="H457" s="112"/>
      <c r="I457" s="1"/>
    </row>
    <row r="458" spans="1:9" ht="12.75" customHeight="1">
      <c r="A458" s="3"/>
      <c r="B458" s="38" t="s">
        <v>0</v>
      </c>
      <c r="C458" s="50" t="s">
        <v>1</v>
      </c>
      <c r="D458" s="154" t="s">
        <v>568</v>
      </c>
      <c r="E458" s="90" t="s">
        <v>566</v>
      </c>
      <c r="F458" s="83" t="s">
        <v>508</v>
      </c>
      <c r="G458" s="37" t="s">
        <v>2</v>
      </c>
      <c r="H458" s="37"/>
      <c r="I458" s="129" t="s">
        <v>590</v>
      </c>
    </row>
    <row r="459" spans="1:9" ht="12" customHeight="1">
      <c r="A459" s="8" t="s">
        <v>47</v>
      </c>
      <c r="B459" s="40"/>
      <c r="C459" s="51"/>
      <c r="D459" s="99"/>
      <c r="E459" s="97" t="s">
        <v>567</v>
      </c>
      <c r="F459" s="84"/>
      <c r="G459" s="39" t="s">
        <v>413</v>
      </c>
      <c r="H459" s="39" t="s">
        <v>451</v>
      </c>
      <c r="I459" s="130"/>
    </row>
    <row r="460" spans="1:9" ht="13.5" customHeight="1">
      <c r="A460" s="7" t="s">
        <v>167</v>
      </c>
      <c r="B460" s="43" t="s">
        <v>48</v>
      </c>
      <c r="C460" s="44" t="s">
        <v>433</v>
      </c>
      <c r="D460" s="86">
        <f aca="true" t="shared" si="27" ref="D460:D467">E460*1.2</f>
        <v>382.536</v>
      </c>
      <c r="E460" s="86">
        <f aca="true" t="shared" si="28" ref="E460:E467">F460*1.15</f>
        <v>318.78000000000003</v>
      </c>
      <c r="F460" s="86">
        <f aca="true" t="shared" si="29" ref="F460:F467">G460*1.1</f>
        <v>277.20000000000005</v>
      </c>
      <c r="G460" s="44">
        <v>252</v>
      </c>
      <c r="H460" s="44">
        <v>252</v>
      </c>
      <c r="I460" s="132">
        <v>4607048003862</v>
      </c>
    </row>
    <row r="461" spans="1:9" ht="12" customHeight="1">
      <c r="A461" s="8" t="s">
        <v>138</v>
      </c>
      <c r="B461" s="43" t="s">
        <v>49</v>
      </c>
      <c r="C461" s="44" t="s">
        <v>434</v>
      </c>
      <c r="D461" s="86">
        <f t="shared" si="27"/>
        <v>450.84600000000006</v>
      </c>
      <c r="E461" s="86">
        <f t="shared" si="28"/>
        <v>375.70500000000004</v>
      </c>
      <c r="F461" s="88">
        <f t="shared" si="29"/>
        <v>326.70000000000005</v>
      </c>
      <c r="G461" s="44">
        <v>297</v>
      </c>
      <c r="H461" s="44">
        <v>297</v>
      </c>
      <c r="I461" s="132">
        <v>4607048003879</v>
      </c>
    </row>
    <row r="462" spans="1:9" ht="12" customHeight="1">
      <c r="A462" s="7" t="s">
        <v>140</v>
      </c>
      <c r="B462" s="43" t="s">
        <v>50</v>
      </c>
      <c r="C462" s="44" t="s">
        <v>435</v>
      </c>
      <c r="D462" s="86">
        <f t="shared" si="27"/>
        <v>549.516</v>
      </c>
      <c r="E462" s="86">
        <f t="shared" si="28"/>
        <v>457.93</v>
      </c>
      <c r="F462" s="88">
        <f t="shared" si="29"/>
        <v>398.20000000000005</v>
      </c>
      <c r="G462" s="44">
        <v>362</v>
      </c>
      <c r="H462" s="44">
        <v>362</v>
      </c>
      <c r="I462" s="132">
        <v>4607048003886</v>
      </c>
    </row>
    <row r="463" spans="1:9" ht="11.25" customHeight="1">
      <c r="A463" s="7" t="s">
        <v>22</v>
      </c>
      <c r="B463" s="43" t="s">
        <v>51</v>
      </c>
      <c r="C463" s="44" t="s">
        <v>436</v>
      </c>
      <c r="D463" s="86">
        <f t="shared" si="27"/>
        <v>617.826</v>
      </c>
      <c r="E463" s="86">
        <f t="shared" si="28"/>
        <v>514.855</v>
      </c>
      <c r="F463" s="88">
        <f t="shared" si="29"/>
        <v>447.70000000000005</v>
      </c>
      <c r="G463" s="44">
        <v>407</v>
      </c>
      <c r="H463" s="44">
        <v>407</v>
      </c>
      <c r="I463" s="132">
        <v>4607048003893</v>
      </c>
    </row>
    <row r="464" spans="1:9" ht="12" customHeight="1">
      <c r="A464" s="7" t="s">
        <v>423</v>
      </c>
      <c r="B464" s="43" t="s">
        <v>52</v>
      </c>
      <c r="C464" s="44" t="s">
        <v>437</v>
      </c>
      <c r="D464" s="86">
        <f t="shared" si="27"/>
        <v>684.6179999999999</v>
      </c>
      <c r="E464" s="86">
        <f t="shared" si="28"/>
        <v>570.515</v>
      </c>
      <c r="F464" s="88">
        <f t="shared" si="29"/>
        <v>496.1</v>
      </c>
      <c r="G464" s="44">
        <v>451</v>
      </c>
      <c r="H464" s="44">
        <v>451</v>
      </c>
      <c r="I464" s="132">
        <v>4607048003909</v>
      </c>
    </row>
    <row r="465" spans="1:9" ht="12" customHeight="1">
      <c r="A465" s="7" t="s">
        <v>424</v>
      </c>
      <c r="B465" s="43" t="s">
        <v>53</v>
      </c>
      <c r="C465" s="44" t="s">
        <v>438</v>
      </c>
      <c r="D465" s="86">
        <f t="shared" si="27"/>
        <v>751.41</v>
      </c>
      <c r="E465" s="86">
        <f t="shared" si="28"/>
        <v>626.175</v>
      </c>
      <c r="F465" s="88">
        <f t="shared" si="29"/>
        <v>544.5</v>
      </c>
      <c r="G465" s="44">
        <v>495</v>
      </c>
      <c r="H465" s="44">
        <v>495</v>
      </c>
      <c r="I465" s="132">
        <v>4607048003916</v>
      </c>
    </row>
    <row r="466" spans="1:9" ht="12" customHeight="1">
      <c r="A466" s="7"/>
      <c r="B466" s="43" t="s">
        <v>63</v>
      </c>
      <c r="C466" s="44" t="s">
        <v>439</v>
      </c>
      <c r="D466" s="86">
        <f t="shared" si="27"/>
        <v>819.7199999999999</v>
      </c>
      <c r="E466" s="86">
        <f t="shared" si="28"/>
        <v>683.0999999999999</v>
      </c>
      <c r="F466" s="88">
        <f t="shared" si="29"/>
        <v>594</v>
      </c>
      <c r="G466" s="44">
        <v>540</v>
      </c>
      <c r="H466" s="44">
        <v>540</v>
      </c>
      <c r="I466" s="132">
        <v>4607048003923</v>
      </c>
    </row>
    <row r="467" spans="1:9" ht="14.25" customHeight="1">
      <c r="A467" s="7"/>
      <c r="B467" s="49" t="s">
        <v>180</v>
      </c>
      <c r="C467" s="37" t="s">
        <v>440</v>
      </c>
      <c r="D467" s="83">
        <f t="shared" si="27"/>
        <v>888.03</v>
      </c>
      <c r="E467" s="83">
        <f t="shared" si="28"/>
        <v>740.025</v>
      </c>
      <c r="F467" s="84">
        <f t="shared" si="29"/>
        <v>643.5</v>
      </c>
      <c r="G467" s="37">
        <v>585</v>
      </c>
      <c r="H467" s="37">
        <v>585</v>
      </c>
      <c r="I467" s="129">
        <v>4607048003930</v>
      </c>
    </row>
    <row r="468" spans="1:9" ht="13.5" customHeight="1">
      <c r="A468" s="109"/>
      <c r="B468" s="78"/>
      <c r="C468" s="78"/>
      <c r="D468" s="92"/>
      <c r="E468" s="92"/>
      <c r="F468" s="92"/>
      <c r="G468" s="78"/>
      <c r="H468" s="78"/>
      <c r="I468" s="135"/>
    </row>
    <row r="469" spans="1:9" ht="22.5" customHeight="1">
      <c r="A469" s="199" t="s">
        <v>443</v>
      </c>
      <c r="B469" s="200"/>
      <c r="C469" s="200"/>
      <c r="D469" s="200"/>
      <c r="E469" s="200"/>
      <c r="F469" s="200"/>
      <c r="G469" s="200"/>
      <c r="H469" s="112"/>
      <c r="I469" s="1"/>
    </row>
    <row r="470" spans="1:9" ht="13.5" customHeight="1">
      <c r="A470" s="3"/>
      <c r="B470" s="38" t="s">
        <v>0</v>
      </c>
      <c r="C470" s="50" t="s">
        <v>1</v>
      </c>
      <c r="D470" s="154" t="s">
        <v>568</v>
      </c>
      <c r="E470" s="90" t="s">
        <v>566</v>
      </c>
      <c r="F470" s="83" t="s">
        <v>508</v>
      </c>
      <c r="G470" s="37" t="s">
        <v>2</v>
      </c>
      <c r="H470" s="37"/>
      <c r="I470" s="129" t="s">
        <v>590</v>
      </c>
    </row>
    <row r="471" spans="1:9" ht="13.5" customHeight="1">
      <c r="A471" s="2"/>
      <c r="B471" s="40"/>
      <c r="C471" s="51"/>
      <c r="D471" s="99"/>
      <c r="E471" s="97" t="s">
        <v>567</v>
      </c>
      <c r="F471" s="88"/>
      <c r="G471" s="41" t="s">
        <v>414</v>
      </c>
      <c r="H471" s="41" t="s">
        <v>451</v>
      </c>
      <c r="I471" s="130"/>
    </row>
    <row r="472" spans="1:9" ht="13.5" customHeight="1">
      <c r="A472" s="8" t="s">
        <v>47</v>
      </c>
      <c r="B472" s="43" t="s">
        <v>48</v>
      </c>
      <c r="C472" s="44" t="s">
        <v>353</v>
      </c>
      <c r="D472" s="86">
        <f aca="true" t="shared" si="30" ref="D472:D479">E472*1.2</f>
        <v>437.18399999999997</v>
      </c>
      <c r="E472" s="86">
        <f aca="true" t="shared" si="31" ref="E472:E479">F472*1.15</f>
        <v>364.32</v>
      </c>
      <c r="F472" s="88">
        <f aca="true" t="shared" si="32" ref="F472:F479">G472*1.1</f>
        <v>316.8</v>
      </c>
      <c r="G472" s="44">
        <v>288</v>
      </c>
      <c r="H472" s="44">
        <v>288</v>
      </c>
      <c r="I472" s="132">
        <v>4607048003572</v>
      </c>
    </row>
    <row r="473" spans="1:9" ht="14.25" customHeight="1">
      <c r="A473" s="7" t="s">
        <v>151</v>
      </c>
      <c r="B473" s="254" t="s">
        <v>49</v>
      </c>
      <c r="C473" s="191" t="s">
        <v>354</v>
      </c>
      <c r="D473" s="193">
        <f t="shared" si="30"/>
        <v>516.12</v>
      </c>
      <c r="E473" s="193">
        <f t="shared" si="31"/>
        <v>430.1</v>
      </c>
      <c r="F473" s="194">
        <f t="shared" si="32"/>
        <v>374.00000000000006</v>
      </c>
      <c r="G473" s="44">
        <v>340</v>
      </c>
      <c r="H473" s="44">
        <v>340</v>
      </c>
      <c r="I473" s="132">
        <v>4607048003589</v>
      </c>
    </row>
    <row r="474" spans="1:9" ht="14.25" customHeight="1">
      <c r="A474" s="8" t="s">
        <v>66</v>
      </c>
      <c r="B474" s="254" t="s">
        <v>50</v>
      </c>
      <c r="C474" s="191" t="s">
        <v>355</v>
      </c>
      <c r="D474" s="193">
        <f t="shared" si="30"/>
        <v>628.452</v>
      </c>
      <c r="E474" s="193">
        <f t="shared" si="31"/>
        <v>523.71</v>
      </c>
      <c r="F474" s="194">
        <f t="shared" si="32"/>
        <v>455.40000000000003</v>
      </c>
      <c r="G474" s="44">
        <v>414</v>
      </c>
      <c r="H474" s="44">
        <v>414</v>
      </c>
      <c r="I474" s="132">
        <v>4607048000953</v>
      </c>
    </row>
    <row r="475" spans="1:9" ht="13.5" customHeight="1">
      <c r="A475" s="7" t="s">
        <v>167</v>
      </c>
      <c r="B475" s="254" t="s">
        <v>51</v>
      </c>
      <c r="C475" s="191" t="s">
        <v>356</v>
      </c>
      <c r="D475" s="193">
        <f t="shared" si="30"/>
        <v>705.87</v>
      </c>
      <c r="E475" s="193">
        <f t="shared" si="31"/>
        <v>588.225</v>
      </c>
      <c r="F475" s="194">
        <f t="shared" si="32"/>
        <v>511.50000000000006</v>
      </c>
      <c r="G475" s="44">
        <v>465</v>
      </c>
      <c r="H475" s="44">
        <v>465</v>
      </c>
      <c r="I475" s="132">
        <v>4607048000960</v>
      </c>
    </row>
    <row r="476" spans="1:9" ht="13.5" customHeight="1">
      <c r="A476" s="7" t="s">
        <v>179</v>
      </c>
      <c r="B476" s="254" t="s">
        <v>52</v>
      </c>
      <c r="C476" s="191" t="s">
        <v>357</v>
      </c>
      <c r="D476" s="193">
        <f t="shared" si="30"/>
        <v>781.7699999999999</v>
      </c>
      <c r="E476" s="193">
        <f t="shared" si="31"/>
        <v>651.4749999999999</v>
      </c>
      <c r="F476" s="194">
        <f t="shared" si="32"/>
        <v>566.5</v>
      </c>
      <c r="G476" s="44">
        <v>515</v>
      </c>
      <c r="H476" s="44">
        <v>515</v>
      </c>
      <c r="I476" s="132">
        <v>4607048002889</v>
      </c>
    </row>
    <row r="477" spans="1:9" ht="13.5" customHeight="1">
      <c r="A477" s="7" t="s">
        <v>137</v>
      </c>
      <c r="B477" s="254" t="s">
        <v>53</v>
      </c>
      <c r="C477" s="191" t="s">
        <v>358</v>
      </c>
      <c r="D477" s="193">
        <f t="shared" si="30"/>
        <v>859.188</v>
      </c>
      <c r="E477" s="193">
        <f t="shared" si="31"/>
        <v>715.99</v>
      </c>
      <c r="F477" s="194">
        <f t="shared" si="32"/>
        <v>622.6</v>
      </c>
      <c r="G477" s="44">
        <v>566</v>
      </c>
      <c r="H477" s="44">
        <v>566</v>
      </c>
      <c r="I477" s="132">
        <v>4607048003282</v>
      </c>
    </row>
    <row r="478" spans="1:9" ht="13.5" customHeight="1">
      <c r="A478" s="7"/>
      <c r="B478" s="43" t="s">
        <v>63</v>
      </c>
      <c r="C478" s="44" t="s">
        <v>359</v>
      </c>
      <c r="D478" s="86">
        <f t="shared" si="30"/>
        <v>933.5699999999998</v>
      </c>
      <c r="E478" s="86">
        <f t="shared" si="31"/>
        <v>777.9749999999999</v>
      </c>
      <c r="F478" s="88">
        <f t="shared" si="32"/>
        <v>676.5</v>
      </c>
      <c r="G478" s="44">
        <v>615</v>
      </c>
      <c r="H478" s="44">
        <v>615</v>
      </c>
      <c r="I478" s="132">
        <v>4607048004746</v>
      </c>
    </row>
    <row r="479" spans="1:9" ht="13.5" customHeight="1">
      <c r="A479" s="7"/>
      <c r="B479" s="49" t="s">
        <v>180</v>
      </c>
      <c r="C479" s="37" t="s">
        <v>360</v>
      </c>
      <c r="D479" s="83">
        <f t="shared" si="30"/>
        <v>1010.9879999999999</v>
      </c>
      <c r="E479" s="83">
        <f t="shared" si="31"/>
        <v>842.49</v>
      </c>
      <c r="F479" s="84">
        <f t="shared" si="32"/>
        <v>732.6</v>
      </c>
      <c r="G479" s="37">
        <v>666</v>
      </c>
      <c r="H479" s="37">
        <v>666</v>
      </c>
      <c r="I479" s="129">
        <v>4607048003596</v>
      </c>
    </row>
    <row r="480" spans="1:9" ht="13.5" customHeight="1">
      <c r="A480" s="109"/>
      <c r="B480" s="78"/>
      <c r="C480" s="78"/>
      <c r="D480" s="92"/>
      <c r="E480" s="92"/>
      <c r="F480" s="92"/>
      <c r="G480" s="78"/>
      <c r="H480" s="78"/>
      <c r="I480" s="135"/>
    </row>
    <row r="481" spans="1:9" ht="21.75" customHeight="1">
      <c r="A481" s="199" t="s">
        <v>444</v>
      </c>
      <c r="B481" s="200"/>
      <c r="C481" s="200"/>
      <c r="D481" s="200"/>
      <c r="E481" s="200"/>
      <c r="F481" s="200"/>
      <c r="G481" s="200"/>
      <c r="H481" s="112"/>
      <c r="I481" s="1"/>
    </row>
    <row r="482" spans="1:9" ht="13.5" customHeight="1">
      <c r="A482" s="3"/>
      <c r="B482" s="38" t="s">
        <v>0</v>
      </c>
      <c r="C482" s="50" t="s">
        <v>1</v>
      </c>
      <c r="D482" s="154" t="s">
        <v>568</v>
      </c>
      <c r="E482" s="90" t="s">
        <v>566</v>
      </c>
      <c r="F482" s="83" t="s">
        <v>508</v>
      </c>
      <c r="G482" s="37" t="s">
        <v>2</v>
      </c>
      <c r="H482" s="37"/>
      <c r="I482" s="129" t="s">
        <v>590</v>
      </c>
    </row>
    <row r="483" spans="1:9" ht="13.5" customHeight="1">
      <c r="A483" s="8" t="s">
        <v>47</v>
      </c>
      <c r="B483" s="40"/>
      <c r="C483" s="51"/>
      <c r="D483" s="99"/>
      <c r="E483" s="97" t="s">
        <v>567</v>
      </c>
      <c r="F483" s="84"/>
      <c r="G483" s="39" t="s">
        <v>413</v>
      </c>
      <c r="H483" s="39" t="s">
        <v>451</v>
      </c>
      <c r="I483" s="130"/>
    </row>
    <row r="484" spans="1:9" ht="13.5" customHeight="1">
      <c r="A484" s="7" t="s">
        <v>167</v>
      </c>
      <c r="B484" s="43" t="s">
        <v>48</v>
      </c>
      <c r="C484" s="44" t="s">
        <v>361</v>
      </c>
      <c r="D484" s="86">
        <f aca="true" t="shared" si="33" ref="D484:D491">E484*1.2</f>
        <v>437.18399999999997</v>
      </c>
      <c r="E484" s="86">
        <f aca="true" t="shared" si="34" ref="E484:E491">F484*1.15</f>
        <v>364.32</v>
      </c>
      <c r="F484" s="86">
        <f aca="true" t="shared" si="35" ref="F484:F491">G484*1.1</f>
        <v>316.8</v>
      </c>
      <c r="G484" s="44">
        <v>288</v>
      </c>
      <c r="H484" s="44">
        <v>288</v>
      </c>
      <c r="I484" s="132">
        <v>4607048000946</v>
      </c>
    </row>
    <row r="485" spans="1:9" ht="13.5" customHeight="1">
      <c r="A485" s="8" t="s">
        <v>138</v>
      </c>
      <c r="B485" s="254" t="s">
        <v>49</v>
      </c>
      <c r="C485" s="191" t="s">
        <v>362</v>
      </c>
      <c r="D485" s="193">
        <f t="shared" si="33"/>
        <v>516.12</v>
      </c>
      <c r="E485" s="193">
        <f t="shared" si="34"/>
        <v>430.1</v>
      </c>
      <c r="F485" s="194">
        <f t="shared" si="35"/>
        <v>374.00000000000006</v>
      </c>
      <c r="G485" s="44">
        <v>340</v>
      </c>
      <c r="H485" s="44">
        <v>340</v>
      </c>
      <c r="I485" s="132">
        <v>4607048000977</v>
      </c>
    </row>
    <row r="486" spans="1:9" ht="13.5" customHeight="1">
      <c r="A486" s="7" t="s">
        <v>140</v>
      </c>
      <c r="B486" s="254" t="s">
        <v>50</v>
      </c>
      <c r="C486" s="191" t="s">
        <v>363</v>
      </c>
      <c r="D486" s="193">
        <f t="shared" si="33"/>
        <v>628.452</v>
      </c>
      <c r="E486" s="193">
        <f t="shared" si="34"/>
        <v>523.71</v>
      </c>
      <c r="F486" s="194">
        <f t="shared" si="35"/>
        <v>455.40000000000003</v>
      </c>
      <c r="G486" s="44">
        <v>414</v>
      </c>
      <c r="H486" s="44">
        <v>414</v>
      </c>
      <c r="I486" s="132">
        <v>4607048003183</v>
      </c>
    </row>
    <row r="487" spans="1:9" ht="13.5" customHeight="1">
      <c r="A487" s="7" t="s">
        <v>66</v>
      </c>
      <c r="B487" s="254" t="s">
        <v>51</v>
      </c>
      <c r="C487" s="191" t="s">
        <v>364</v>
      </c>
      <c r="D487" s="193">
        <f t="shared" si="33"/>
        <v>705.87</v>
      </c>
      <c r="E487" s="193">
        <f t="shared" si="34"/>
        <v>588.225</v>
      </c>
      <c r="F487" s="194">
        <f t="shared" si="35"/>
        <v>511.50000000000006</v>
      </c>
      <c r="G487" s="44">
        <v>465</v>
      </c>
      <c r="H487" s="44">
        <v>465</v>
      </c>
      <c r="I487" s="132">
        <v>4607048003190</v>
      </c>
    </row>
    <row r="488" spans="1:9" ht="13.5" customHeight="1">
      <c r="A488" s="7" t="s">
        <v>179</v>
      </c>
      <c r="B488" s="254" t="s">
        <v>52</v>
      </c>
      <c r="C488" s="191" t="s">
        <v>365</v>
      </c>
      <c r="D488" s="193">
        <f t="shared" si="33"/>
        <v>781.7699999999999</v>
      </c>
      <c r="E488" s="193">
        <f t="shared" si="34"/>
        <v>651.4749999999999</v>
      </c>
      <c r="F488" s="194">
        <f t="shared" si="35"/>
        <v>566.5</v>
      </c>
      <c r="G488" s="44">
        <v>515</v>
      </c>
      <c r="H488" s="44">
        <v>515</v>
      </c>
      <c r="I488" s="132">
        <v>4607048003206</v>
      </c>
    </row>
    <row r="489" spans="1:9" ht="13.5" customHeight="1">
      <c r="A489" s="7" t="s">
        <v>137</v>
      </c>
      <c r="B489" s="254" t="s">
        <v>53</v>
      </c>
      <c r="C489" s="191" t="s">
        <v>366</v>
      </c>
      <c r="D489" s="193">
        <f t="shared" si="33"/>
        <v>859.188</v>
      </c>
      <c r="E489" s="193">
        <f t="shared" si="34"/>
        <v>715.99</v>
      </c>
      <c r="F489" s="194">
        <f t="shared" si="35"/>
        <v>622.6</v>
      </c>
      <c r="G489" s="44">
        <v>566</v>
      </c>
      <c r="H489" s="44">
        <v>566</v>
      </c>
      <c r="I489" s="132">
        <v>4607048003213</v>
      </c>
    </row>
    <row r="490" spans="1:9" ht="13.5" customHeight="1">
      <c r="A490" s="7"/>
      <c r="B490" s="43" t="s">
        <v>63</v>
      </c>
      <c r="C490" s="44" t="s">
        <v>367</v>
      </c>
      <c r="D490" s="86">
        <f t="shared" si="33"/>
        <v>933.5699999999998</v>
      </c>
      <c r="E490" s="86">
        <f t="shared" si="34"/>
        <v>777.9749999999999</v>
      </c>
      <c r="F490" s="88">
        <f t="shared" si="35"/>
        <v>676.5</v>
      </c>
      <c r="G490" s="44">
        <v>615</v>
      </c>
      <c r="H490" s="44">
        <v>615</v>
      </c>
      <c r="I490" s="132">
        <v>4607048003220</v>
      </c>
    </row>
    <row r="491" spans="1:9" ht="13.5" customHeight="1">
      <c r="A491" s="7"/>
      <c r="B491" s="49" t="s">
        <v>180</v>
      </c>
      <c r="C491" s="37" t="s">
        <v>368</v>
      </c>
      <c r="D491" s="83">
        <f t="shared" si="33"/>
        <v>1010.9879999999999</v>
      </c>
      <c r="E491" s="83">
        <f t="shared" si="34"/>
        <v>842.49</v>
      </c>
      <c r="F491" s="84">
        <f t="shared" si="35"/>
        <v>732.6</v>
      </c>
      <c r="G491" s="37">
        <v>666</v>
      </c>
      <c r="H491" s="37">
        <v>666</v>
      </c>
      <c r="I491" s="129">
        <v>4607048003237</v>
      </c>
    </row>
    <row r="492" spans="1:9" ht="13.5" customHeight="1">
      <c r="A492" s="109"/>
      <c r="B492" s="78"/>
      <c r="C492" s="78"/>
      <c r="D492" s="92"/>
      <c r="E492" s="92"/>
      <c r="F492" s="92"/>
      <c r="G492" s="78"/>
      <c r="H492" s="78"/>
      <c r="I492" s="135"/>
    </row>
    <row r="493" spans="1:9" ht="29.25" customHeight="1">
      <c r="A493" s="199" t="s">
        <v>445</v>
      </c>
      <c r="B493" s="200"/>
      <c r="C493" s="200"/>
      <c r="D493" s="200"/>
      <c r="E493" s="200"/>
      <c r="F493" s="200"/>
      <c r="G493" s="200"/>
      <c r="H493" s="112"/>
      <c r="I493" s="1"/>
    </row>
    <row r="494" spans="1:9" ht="14.25" customHeight="1">
      <c r="A494" s="5"/>
      <c r="B494" s="50" t="s">
        <v>0</v>
      </c>
      <c r="C494" s="50" t="s">
        <v>1</v>
      </c>
      <c r="D494" s="154" t="s">
        <v>568</v>
      </c>
      <c r="E494" s="90" t="s">
        <v>566</v>
      </c>
      <c r="F494" s="83" t="s">
        <v>508</v>
      </c>
      <c r="G494" s="37" t="s">
        <v>2</v>
      </c>
      <c r="H494" s="37"/>
      <c r="I494" s="129" t="s">
        <v>590</v>
      </c>
    </row>
    <row r="495" spans="1:9" ht="13.5" customHeight="1">
      <c r="A495" s="6"/>
      <c r="B495" s="52"/>
      <c r="C495" s="52"/>
      <c r="D495" s="99"/>
      <c r="E495" s="97" t="s">
        <v>567</v>
      </c>
      <c r="F495" s="88"/>
      <c r="G495" s="41" t="s">
        <v>413</v>
      </c>
      <c r="H495" s="41" t="s">
        <v>451</v>
      </c>
      <c r="I495" s="130"/>
    </row>
    <row r="496" spans="1:9" ht="13.5" customHeight="1">
      <c r="A496" s="2"/>
      <c r="B496" s="46" t="s">
        <v>447</v>
      </c>
      <c r="C496" s="41" t="s">
        <v>448</v>
      </c>
      <c r="D496" s="86">
        <f aca="true" t="shared" si="36" ref="D496:D511">E496*1.2</f>
        <v>372.59999999999997</v>
      </c>
      <c r="E496" s="86">
        <f aca="true" t="shared" si="37" ref="E496:E511">F496*1.15</f>
        <v>310.5</v>
      </c>
      <c r="F496" s="88">
        <v>270</v>
      </c>
      <c r="G496" s="41">
        <v>270</v>
      </c>
      <c r="H496" s="41"/>
      <c r="I496" s="132"/>
    </row>
    <row r="497" spans="1:9" ht="13.5" customHeight="1">
      <c r="A497" s="2"/>
      <c r="B497" s="43" t="s">
        <v>54</v>
      </c>
      <c r="C497" s="44" t="s">
        <v>369</v>
      </c>
      <c r="D497" s="86">
        <f t="shared" si="36"/>
        <v>401.58</v>
      </c>
      <c r="E497" s="86">
        <f t="shared" si="37"/>
        <v>334.65</v>
      </c>
      <c r="F497" s="88">
        <v>291</v>
      </c>
      <c r="G497" s="44">
        <v>291</v>
      </c>
      <c r="H497" s="67"/>
      <c r="I497" s="132">
        <v>4607048003602</v>
      </c>
    </row>
    <row r="498" spans="1:9" ht="13.5" customHeight="1">
      <c r="A498" s="8" t="s">
        <v>86</v>
      </c>
      <c r="B498" s="43" t="s">
        <v>55</v>
      </c>
      <c r="C498" s="44" t="s">
        <v>370</v>
      </c>
      <c r="D498" s="86">
        <f t="shared" si="36"/>
        <v>436.08</v>
      </c>
      <c r="E498" s="86">
        <f t="shared" si="37"/>
        <v>363.4</v>
      </c>
      <c r="F498" s="88">
        <v>316</v>
      </c>
      <c r="G498" s="44">
        <v>316</v>
      </c>
      <c r="H498" s="44"/>
      <c r="I498" s="132">
        <v>4607048003619</v>
      </c>
    </row>
    <row r="499" spans="1:9" ht="13.5" customHeight="1">
      <c r="A499" s="8" t="s">
        <v>39</v>
      </c>
      <c r="B499" s="43" t="s">
        <v>56</v>
      </c>
      <c r="C499" s="44" t="s">
        <v>371</v>
      </c>
      <c r="D499" s="86">
        <f t="shared" si="36"/>
        <v>513.3599999999999</v>
      </c>
      <c r="E499" s="86">
        <f t="shared" si="37"/>
        <v>427.79999999999995</v>
      </c>
      <c r="F499" s="88">
        <v>372</v>
      </c>
      <c r="G499" s="44">
        <v>372</v>
      </c>
      <c r="H499" s="44"/>
      <c r="I499" s="132">
        <v>4607048003626</v>
      </c>
    </row>
    <row r="500" spans="1:9" ht="13.5" customHeight="1">
      <c r="A500" s="8" t="s">
        <v>38</v>
      </c>
      <c r="B500" s="43" t="s">
        <v>57</v>
      </c>
      <c r="C500" s="44" t="s">
        <v>372</v>
      </c>
      <c r="D500" s="86">
        <f t="shared" si="36"/>
        <v>651.3599999999999</v>
      </c>
      <c r="E500" s="86">
        <f t="shared" si="37"/>
        <v>542.8</v>
      </c>
      <c r="F500" s="88">
        <v>472</v>
      </c>
      <c r="G500" s="44">
        <v>472</v>
      </c>
      <c r="H500" s="44"/>
      <c r="I500" s="132">
        <v>4607048003633</v>
      </c>
    </row>
    <row r="501" spans="1:9" ht="13.5" customHeight="1">
      <c r="A501" s="8" t="s">
        <v>182</v>
      </c>
      <c r="B501" s="43" t="s">
        <v>58</v>
      </c>
      <c r="C501" s="44" t="s">
        <v>373</v>
      </c>
      <c r="D501" s="86">
        <f t="shared" si="36"/>
        <v>721.7399999999999</v>
      </c>
      <c r="E501" s="86">
        <f t="shared" si="37"/>
        <v>601.4499999999999</v>
      </c>
      <c r="F501" s="88">
        <v>523</v>
      </c>
      <c r="G501" s="44">
        <v>523</v>
      </c>
      <c r="H501" s="44"/>
      <c r="I501" s="132">
        <v>4607048003640</v>
      </c>
    </row>
    <row r="502" spans="1:9" ht="13.5" customHeight="1">
      <c r="A502" s="8" t="s">
        <v>183</v>
      </c>
      <c r="B502" s="43" t="s">
        <v>59</v>
      </c>
      <c r="C502" s="44" t="s">
        <v>374</v>
      </c>
      <c r="D502" s="86">
        <f t="shared" si="36"/>
        <v>756.2399999999999</v>
      </c>
      <c r="E502" s="86">
        <f t="shared" si="37"/>
        <v>630.1999999999999</v>
      </c>
      <c r="F502" s="88">
        <v>548</v>
      </c>
      <c r="G502" s="44">
        <v>548</v>
      </c>
      <c r="H502" s="44"/>
      <c r="I502" s="132">
        <v>4607048003657</v>
      </c>
    </row>
    <row r="503" spans="1:9" ht="13.5" customHeight="1">
      <c r="A503" s="8" t="s">
        <v>18</v>
      </c>
      <c r="B503" s="49" t="s">
        <v>60</v>
      </c>
      <c r="C503" s="37" t="s">
        <v>375</v>
      </c>
      <c r="D503" s="83">
        <f t="shared" si="36"/>
        <v>844.56</v>
      </c>
      <c r="E503" s="83">
        <f t="shared" si="37"/>
        <v>703.8</v>
      </c>
      <c r="F503" s="84">
        <v>612</v>
      </c>
      <c r="G503" s="37">
        <v>612</v>
      </c>
      <c r="H503" s="37"/>
      <c r="I503" s="129">
        <v>4607048003664</v>
      </c>
    </row>
    <row r="504" spans="1:9" ht="13.5" customHeight="1">
      <c r="A504" s="107"/>
      <c r="B504" s="78"/>
      <c r="C504" s="78"/>
      <c r="D504" s="92"/>
      <c r="E504" s="92"/>
      <c r="F504" s="92"/>
      <c r="G504" s="78"/>
      <c r="H504" s="78"/>
      <c r="I504" s="135"/>
    </row>
    <row r="505" spans="1:9" ht="22.5" customHeight="1">
      <c r="A505" s="199" t="s">
        <v>446</v>
      </c>
      <c r="B505" s="200"/>
      <c r="C505" s="200"/>
      <c r="D505" s="200"/>
      <c r="E505" s="200"/>
      <c r="F505" s="200"/>
      <c r="G505" s="200"/>
      <c r="H505" s="112"/>
      <c r="I505" s="1"/>
    </row>
    <row r="506" spans="1:9" ht="13.5" customHeight="1">
      <c r="A506" s="17"/>
      <c r="B506" s="43" t="s">
        <v>54</v>
      </c>
      <c r="C506" s="44" t="s">
        <v>376</v>
      </c>
      <c r="D506" s="86">
        <f t="shared" si="36"/>
        <v>721.05</v>
      </c>
      <c r="E506" s="86">
        <f t="shared" si="37"/>
        <v>600.875</v>
      </c>
      <c r="F506" s="88">
        <f aca="true" t="shared" si="38" ref="F506:F511">G506*1.1</f>
        <v>522.5</v>
      </c>
      <c r="G506" s="44">
        <v>475</v>
      </c>
      <c r="H506" s="44">
        <v>475</v>
      </c>
      <c r="I506" s="132"/>
    </row>
    <row r="507" spans="1:9" ht="13.5" customHeight="1">
      <c r="A507" s="8" t="s">
        <v>61</v>
      </c>
      <c r="B507" s="46" t="s">
        <v>56</v>
      </c>
      <c r="C507" s="41" t="s">
        <v>377</v>
      </c>
      <c r="D507" s="86">
        <f t="shared" si="36"/>
        <v>1047.42</v>
      </c>
      <c r="E507" s="86">
        <f t="shared" si="37"/>
        <v>872.85</v>
      </c>
      <c r="F507" s="88">
        <f t="shared" si="38"/>
        <v>759.0000000000001</v>
      </c>
      <c r="G507" s="44">
        <v>690</v>
      </c>
      <c r="H507" s="44">
        <v>690</v>
      </c>
      <c r="I507" s="132">
        <v>4607048003817</v>
      </c>
    </row>
    <row r="508" spans="1:9" ht="13.5" customHeight="1">
      <c r="A508" s="8" t="s">
        <v>39</v>
      </c>
      <c r="B508" s="46" t="s">
        <v>57</v>
      </c>
      <c r="C508" s="41" t="s">
        <v>378</v>
      </c>
      <c r="D508" s="86">
        <f t="shared" si="36"/>
        <v>1372.272</v>
      </c>
      <c r="E508" s="86">
        <f t="shared" si="37"/>
        <v>1143.56</v>
      </c>
      <c r="F508" s="88">
        <f t="shared" si="38"/>
        <v>994.4000000000001</v>
      </c>
      <c r="G508" s="44">
        <v>904</v>
      </c>
      <c r="H508" s="44">
        <v>904</v>
      </c>
      <c r="I508" s="132">
        <v>4607048003824</v>
      </c>
    </row>
    <row r="509" spans="1:9" ht="13.5" customHeight="1">
      <c r="A509" s="8" t="s">
        <v>38</v>
      </c>
      <c r="B509" s="43" t="s">
        <v>58</v>
      </c>
      <c r="C509" s="44" t="s">
        <v>379</v>
      </c>
      <c r="D509" s="86">
        <f t="shared" si="36"/>
        <v>1596.6599999999999</v>
      </c>
      <c r="E509" s="86">
        <f t="shared" si="37"/>
        <v>1330.55</v>
      </c>
      <c r="F509" s="88">
        <v>1157</v>
      </c>
      <c r="G509" s="44">
        <v>1051</v>
      </c>
      <c r="H509" s="44">
        <v>1051</v>
      </c>
      <c r="I509" s="132">
        <v>4607048003831</v>
      </c>
    </row>
    <row r="510" spans="1:9" ht="13.5" customHeight="1">
      <c r="A510" s="7" t="s">
        <v>184</v>
      </c>
      <c r="B510" s="43" t="s">
        <v>59</v>
      </c>
      <c r="C510" s="44" t="s">
        <v>380</v>
      </c>
      <c r="D510" s="86">
        <f t="shared" si="36"/>
        <v>1817.0459999999998</v>
      </c>
      <c r="E510" s="86">
        <f t="shared" si="37"/>
        <v>1514.205</v>
      </c>
      <c r="F510" s="88">
        <f t="shared" si="38"/>
        <v>1316.7</v>
      </c>
      <c r="G510" s="44">
        <v>1197</v>
      </c>
      <c r="H510" s="44">
        <v>1197</v>
      </c>
      <c r="I510" s="132">
        <v>4607048003848</v>
      </c>
    </row>
    <row r="511" spans="1:9" ht="13.5" customHeight="1">
      <c r="A511" s="8" t="s">
        <v>18</v>
      </c>
      <c r="B511" s="49" t="s">
        <v>60</v>
      </c>
      <c r="C511" s="37" t="s">
        <v>381</v>
      </c>
      <c r="D511" s="83">
        <f t="shared" si="36"/>
        <v>2034.1200000000001</v>
      </c>
      <c r="E511" s="83">
        <f t="shared" si="37"/>
        <v>1695.1000000000001</v>
      </c>
      <c r="F511" s="84">
        <f t="shared" si="38"/>
        <v>1474.0000000000002</v>
      </c>
      <c r="G511" s="37">
        <v>1340</v>
      </c>
      <c r="H511" s="37">
        <v>1340</v>
      </c>
      <c r="I511" s="129">
        <v>4607048003855</v>
      </c>
    </row>
    <row r="512" spans="1:9" ht="13.5" customHeight="1">
      <c r="A512" s="107"/>
      <c r="B512" s="78"/>
      <c r="C512" s="78"/>
      <c r="D512" s="92"/>
      <c r="E512" s="92"/>
      <c r="F512" s="92"/>
      <c r="G512" s="78"/>
      <c r="H512" s="78"/>
      <c r="I512" s="135"/>
    </row>
    <row r="513" spans="1:9" ht="24.75" customHeight="1">
      <c r="A513" s="199" t="s">
        <v>556</v>
      </c>
      <c r="B513" s="200"/>
      <c r="C513" s="200"/>
      <c r="D513" s="200"/>
      <c r="E513" s="200"/>
      <c r="F513" s="200"/>
      <c r="G513" s="200"/>
      <c r="H513" s="112"/>
      <c r="I513" s="1"/>
    </row>
    <row r="514" spans="1:9" ht="13.5" customHeight="1">
      <c r="A514" s="22"/>
      <c r="B514" s="38" t="s">
        <v>0</v>
      </c>
      <c r="C514" s="50" t="s">
        <v>1</v>
      </c>
      <c r="D514" s="154" t="s">
        <v>568</v>
      </c>
      <c r="E514" s="90" t="s">
        <v>566</v>
      </c>
      <c r="F514" s="83" t="s">
        <v>508</v>
      </c>
      <c r="G514" s="37" t="s">
        <v>2</v>
      </c>
      <c r="H514" s="37"/>
      <c r="I514" s="129" t="s">
        <v>590</v>
      </c>
    </row>
    <row r="515" spans="1:9" ht="13.5" customHeight="1">
      <c r="A515" s="20" t="s">
        <v>408</v>
      </c>
      <c r="B515" s="40"/>
      <c r="C515" s="51"/>
      <c r="D515" s="99"/>
      <c r="E515" s="97" t="s">
        <v>567</v>
      </c>
      <c r="F515" s="88"/>
      <c r="G515" s="41" t="s">
        <v>413</v>
      </c>
      <c r="H515" s="41" t="s">
        <v>451</v>
      </c>
      <c r="I515" s="130"/>
    </row>
    <row r="516" spans="1:9" ht="13.5" customHeight="1">
      <c r="A516" s="8" t="s">
        <v>185</v>
      </c>
      <c r="B516" s="43" t="s">
        <v>54</v>
      </c>
      <c r="C516" s="44" t="s">
        <v>382</v>
      </c>
      <c r="D516" s="86">
        <f aca="true" t="shared" si="39" ref="D516:D522">E516*1.2</f>
        <v>1076.3999999999999</v>
      </c>
      <c r="E516" s="86">
        <f aca="true" t="shared" si="40" ref="E516:E522">F516*1.15</f>
        <v>896.9999999999999</v>
      </c>
      <c r="F516" s="88">
        <v>780</v>
      </c>
      <c r="G516" s="44">
        <v>650</v>
      </c>
      <c r="H516" s="44">
        <v>650</v>
      </c>
      <c r="I516" s="132">
        <v>4607048003794</v>
      </c>
    </row>
    <row r="517" spans="1:9" ht="13.5" customHeight="1">
      <c r="A517" s="7" t="s">
        <v>38</v>
      </c>
      <c r="B517" s="43" t="s">
        <v>55</v>
      </c>
      <c r="C517" s="44" t="s">
        <v>383</v>
      </c>
      <c r="D517" s="86">
        <f t="shared" si="39"/>
        <v>1159.1999999999998</v>
      </c>
      <c r="E517" s="86">
        <f t="shared" si="40"/>
        <v>965.9999999999999</v>
      </c>
      <c r="F517" s="88">
        <v>840</v>
      </c>
      <c r="G517" s="44">
        <v>700</v>
      </c>
      <c r="H517" s="44">
        <v>700</v>
      </c>
      <c r="I517" s="132">
        <v>4607048003800</v>
      </c>
    </row>
    <row r="518" spans="1:9" ht="12" customHeight="1">
      <c r="A518" s="8" t="s">
        <v>78</v>
      </c>
      <c r="B518" s="43" t="s">
        <v>56</v>
      </c>
      <c r="C518" s="44" t="s">
        <v>384</v>
      </c>
      <c r="D518" s="86">
        <f t="shared" si="39"/>
        <v>1242</v>
      </c>
      <c r="E518" s="86">
        <f t="shared" si="40"/>
        <v>1035</v>
      </c>
      <c r="F518" s="88">
        <v>900</v>
      </c>
      <c r="G518" s="44">
        <v>750</v>
      </c>
      <c r="H518" s="44">
        <v>750</v>
      </c>
      <c r="I518" s="132">
        <v>4607048003244</v>
      </c>
    </row>
    <row r="519" spans="1:9" ht="13.5" customHeight="1">
      <c r="A519" s="8" t="s">
        <v>557</v>
      </c>
      <c r="B519" s="43" t="s">
        <v>57</v>
      </c>
      <c r="C519" s="44" t="s">
        <v>385</v>
      </c>
      <c r="D519" s="86">
        <f t="shared" si="39"/>
        <v>1407.6</v>
      </c>
      <c r="E519" s="86">
        <f t="shared" si="40"/>
        <v>1173</v>
      </c>
      <c r="F519" s="88">
        <v>1020</v>
      </c>
      <c r="G519" s="44">
        <v>850</v>
      </c>
      <c r="H519" s="44">
        <v>850</v>
      </c>
      <c r="I519" s="132">
        <v>4607048003251</v>
      </c>
    </row>
    <row r="520" spans="1:9" ht="13.5" customHeight="1">
      <c r="A520" s="8" t="s">
        <v>558</v>
      </c>
      <c r="B520" s="43" t="s">
        <v>58</v>
      </c>
      <c r="C520" s="44" t="s">
        <v>386</v>
      </c>
      <c r="D520" s="86">
        <f t="shared" si="39"/>
        <v>1573.2</v>
      </c>
      <c r="E520" s="86">
        <f t="shared" si="40"/>
        <v>1311</v>
      </c>
      <c r="F520" s="88">
        <v>1140</v>
      </c>
      <c r="G520" s="44">
        <v>950</v>
      </c>
      <c r="H520" s="44">
        <v>950</v>
      </c>
      <c r="I520" s="132">
        <v>4607048003268</v>
      </c>
    </row>
    <row r="521" spans="1:9" ht="13.5" customHeight="1">
      <c r="A521" s="8" t="s">
        <v>186</v>
      </c>
      <c r="B521" s="43" t="s">
        <v>59</v>
      </c>
      <c r="C521" s="44" t="s">
        <v>387</v>
      </c>
      <c r="D521" s="86">
        <f t="shared" si="39"/>
        <v>1738.8</v>
      </c>
      <c r="E521" s="86">
        <f t="shared" si="40"/>
        <v>1449</v>
      </c>
      <c r="F521" s="88">
        <v>1260</v>
      </c>
      <c r="G521" s="44">
        <v>1050</v>
      </c>
      <c r="H521" s="44">
        <v>1050</v>
      </c>
      <c r="I521" s="132">
        <v>4607048003275</v>
      </c>
    </row>
    <row r="522" spans="1:9" ht="13.5" customHeight="1">
      <c r="A522" s="8" t="s">
        <v>187</v>
      </c>
      <c r="B522" s="49" t="s">
        <v>60</v>
      </c>
      <c r="C522" s="37" t="s">
        <v>388</v>
      </c>
      <c r="D522" s="83">
        <f t="shared" si="39"/>
        <v>1987.1999999999996</v>
      </c>
      <c r="E522" s="83">
        <f t="shared" si="40"/>
        <v>1655.9999999999998</v>
      </c>
      <c r="F522" s="84">
        <v>1440</v>
      </c>
      <c r="G522" s="37">
        <v>1200</v>
      </c>
      <c r="H522" s="37">
        <v>1200</v>
      </c>
      <c r="I522" s="129">
        <v>4607048005514</v>
      </c>
    </row>
    <row r="523" spans="1:9" ht="13.5" customHeight="1">
      <c r="A523" s="119"/>
      <c r="B523" s="78"/>
      <c r="C523" s="78"/>
      <c r="D523" s="92"/>
      <c r="E523" s="92"/>
      <c r="F523" s="92"/>
      <c r="G523" s="78"/>
      <c r="H523" s="78"/>
      <c r="I523" s="135"/>
    </row>
    <row r="524" spans="1:9" ht="21.75" customHeight="1">
      <c r="A524" s="245" t="s">
        <v>188</v>
      </c>
      <c r="B524" s="246"/>
      <c r="C524" s="246"/>
      <c r="D524" s="246"/>
      <c r="E524" s="246"/>
      <c r="F524" s="246"/>
      <c r="G524" s="246"/>
      <c r="H524" s="111"/>
      <c r="I524" s="1"/>
    </row>
    <row r="525" spans="1:9" ht="13.5" customHeight="1">
      <c r="A525" s="22"/>
      <c r="B525" s="44" t="s">
        <v>0</v>
      </c>
      <c r="C525" s="44" t="s">
        <v>1</v>
      </c>
      <c r="D525" s="154" t="s">
        <v>568</v>
      </c>
      <c r="E525" s="90" t="s">
        <v>566</v>
      </c>
      <c r="F525" s="83" t="s">
        <v>508</v>
      </c>
      <c r="G525" s="44" t="s">
        <v>2</v>
      </c>
      <c r="H525" s="44"/>
      <c r="I525" s="129" t="s">
        <v>590</v>
      </c>
    </row>
    <row r="526" spans="1:9" ht="13.5" customHeight="1">
      <c r="A526" s="23"/>
      <c r="B526" s="44"/>
      <c r="C526" s="44"/>
      <c r="D526" s="86"/>
      <c r="E526" s="97" t="s">
        <v>567</v>
      </c>
      <c r="F526" s="86"/>
      <c r="G526" s="44" t="s">
        <v>413</v>
      </c>
      <c r="H526" s="44" t="s">
        <v>451</v>
      </c>
      <c r="I526" s="132"/>
    </row>
    <row r="527" spans="1:9" ht="19.5" customHeight="1">
      <c r="A527" s="209" t="s">
        <v>577</v>
      </c>
      <c r="B527" s="210"/>
      <c r="C527" s="210"/>
      <c r="D527" s="210"/>
      <c r="E527" s="210"/>
      <c r="F527" s="210"/>
      <c r="G527" s="210"/>
      <c r="H527" s="120"/>
      <c r="I527" s="1"/>
    </row>
    <row r="528" spans="1:9" ht="13.5" customHeight="1">
      <c r="A528" s="30" t="s">
        <v>190</v>
      </c>
      <c r="B528" s="44" t="s">
        <v>33</v>
      </c>
      <c r="C528" s="44" t="s">
        <v>578</v>
      </c>
      <c r="D528" s="86">
        <f>E528*1.2</f>
        <v>800.4</v>
      </c>
      <c r="E528" s="86">
        <f>F528*1.15</f>
        <v>667</v>
      </c>
      <c r="F528" s="88">
        <v>580</v>
      </c>
      <c r="G528" s="44">
        <v>525</v>
      </c>
      <c r="H528" s="44">
        <v>525</v>
      </c>
      <c r="I528" s="132">
        <v>4607048004517</v>
      </c>
    </row>
    <row r="529" spans="1:9" ht="13.5" customHeight="1">
      <c r="A529" s="166"/>
      <c r="B529" s="38"/>
      <c r="C529" s="38"/>
      <c r="D529" s="90"/>
      <c r="E529" s="97"/>
      <c r="F529" s="90"/>
      <c r="G529" s="38"/>
      <c r="H529" s="40"/>
      <c r="I529" s="134"/>
    </row>
    <row r="530" spans="1:9" ht="27.75" customHeight="1">
      <c r="A530" s="209" t="s">
        <v>189</v>
      </c>
      <c r="B530" s="210"/>
      <c r="C530" s="210"/>
      <c r="D530" s="210"/>
      <c r="E530" s="210"/>
      <c r="F530" s="210"/>
      <c r="G530" s="210"/>
      <c r="H530" s="111"/>
      <c r="I530" s="165"/>
    </row>
    <row r="531" spans="1:9" ht="13.5" customHeight="1">
      <c r="A531" s="30" t="s">
        <v>192</v>
      </c>
      <c r="B531" s="191" t="s">
        <v>11</v>
      </c>
      <c r="C531" s="191" t="s">
        <v>559</v>
      </c>
      <c r="D531" s="193">
        <f aca="true" t="shared" si="41" ref="D531:D538">E531*1.2</f>
        <v>239.844</v>
      </c>
      <c r="E531" s="193">
        <f aca="true" t="shared" si="42" ref="E531:E538">F531*1.15</f>
        <v>199.87</v>
      </c>
      <c r="F531" s="194">
        <f>G531*1.1</f>
        <v>173.8</v>
      </c>
      <c r="G531" s="44">
        <v>158</v>
      </c>
      <c r="H531" s="44">
        <v>158</v>
      </c>
      <c r="I531" s="132">
        <v>4607048003763</v>
      </c>
    </row>
    <row r="532" spans="1:9" ht="13.5" customHeight="1">
      <c r="A532" s="30" t="s">
        <v>190</v>
      </c>
      <c r="B532" s="191" t="s">
        <v>33</v>
      </c>
      <c r="C532" s="191" t="s">
        <v>560</v>
      </c>
      <c r="D532" s="193">
        <f t="shared" si="41"/>
        <v>774.18</v>
      </c>
      <c r="E532" s="193">
        <f t="shared" si="42"/>
        <v>645.15</v>
      </c>
      <c r="F532" s="194">
        <f>G532*1.1</f>
        <v>561</v>
      </c>
      <c r="G532" s="44">
        <v>510</v>
      </c>
      <c r="H532" s="44">
        <v>510</v>
      </c>
      <c r="I532" s="132">
        <v>4607048003695</v>
      </c>
    </row>
    <row r="533" spans="1:9" ht="13.5" customHeight="1">
      <c r="A533" s="30" t="s">
        <v>575</v>
      </c>
      <c r="B533" s="44" t="s">
        <v>33</v>
      </c>
      <c r="C533" s="44" t="s">
        <v>576</v>
      </c>
      <c r="D533" s="86">
        <f>E533*1.2</f>
        <v>703.8</v>
      </c>
      <c r="E533" s="86">
        <f>F533*1.15</f>
        <v>586.5</v>
      </c>
      <c r="F533" s="88">
        <v>510</v>
      </c>
      <c r="G533" s="44">
        <v>510</v>
      </c>
      <c r="H533" s="44">
        <v>510</v>
      </c>
      <c r="I533" s="132">
        <v>4607048004500</v>
      </c>
    </row>
    <row r="534" spans="1:9" ht="28.5" customHeight="1">
      <c r="A534" s="230" t="s">
        <v>191</v>
      </c>
      <c r="B534" s="231"/>
      <c r="C534" s="231"/>
      <c r="D534" s="231"/>
      <c r="E534" s="231"/>
      <c r="F534" s="231"/>
      <c r="G534" s="231"/>
      <c r="H534" s="120"/>
      <c r="I534" s="1"/>
    </row>
    <row r="535" spans="1:9" ht="13.5" customHeight="1">
      <c r="A535" s="73" t="s">
        <v>192</v>
      </c>
      <c r="B535" s="191" t="s">
        <v>11</v>
      </c>
      <c r="C535" s="191" t="s">
        <v>389</v>
      </c>
      <c r="D535" s="193">
        <f t="shared" si="41"/>
        <v>85.008</v>
      </c>
      <c r="E535" s="193">
        <f t="shared" si="42"/>
        <v>70.84</v>
      </c>
      <c r="F535" s="194">
        <f>G535*1.1</f>
        <v>61.60000000000001</v>
      </c>
      <c r="G535" s="44">
        <v>56</v>
      </c>
      <c r="H535" s="44">
        <v>56</v>
      </c>
      <c r="I535" s="132">
        <v>4607048003756</v>
      </c>
    </row>
    <row r="536" spans="1:9" ht="13.5" customHeight="1">
      <c r="A536" s="73" t="s">
        <v>190</v>
      </c>
      <c r="B536" s="191" t="s">
        <v>33</v>
      </c>
      <c r="C536" s="191" t="s">
        <v>390</v>
      </c>
      <c r="D536" s="193">
        <f t="shared" si="41"/>
        <v>503.69999999999993</v>
      </c>
      <c r="E536" s="193">
        <f t="shared" si="42"/>
        <v>419.74999999999994</v>
      </c>
      <c r="F536" s="194">
        <v>365</v>
      </c>
      <c r="G536" s="44">
        <v>340</v>
      </c>
      <c r="H536" s="44">
        <v>340</v>
      </c>
      <c r="I536" s="132">
        <v>4607048000274</v>
      </c>
    </row>
    <row r="537" spans="1:9" ht="13.5" customHeight="1">
      <c r="A537" s="21" t="s">
        <v>193</v>
      </c>
      <c r="B537" s="41"/>
      <c r="C537" s="41"/>
      <c r="D537" s="86"/>
      <c r="E537" s="86"/>
      <c r="F537" s="88"/>
      <c r="G537" s="41"/>
      <c r="H537" s="41"/>
      <c r="I537" s="132"/>
    </row>
    <row r="538" spans="1:9" ht="13.5" customHeight="1">
      <c r="A538" s="72" t="s">
        <v>194</v>
      </c>
      <c r="B538" s="44"/>
      <c r="C538" s="44" t="s">
        <v>391</v>
      </c>
      <c r="D538" s="86">
        <f t="shared" si="41"/>
        <v>814.1999999999999</v>
      </c>
      <c r="E538" s="86">
        <f t="shared" si="42"/>
        <v>678.5</v>
      </c>
      <c r="F538" s="88">
        <v>590</v>
      </c>
      <c r="G538" s="44">
        <v>530</v>
      </c>
      <c r="H538" s="44">
        <v>530</v>
      </c>
      <c r="I538" s="132">
        <v>4607048003688</v>
      </c>
    </row>
    <row r="539" spans="1:9" ht="25.5" customHeight="1">
      <c r="A539" s="230" t="s">
        <v>411</v>
      </c>
      <c r="B539" s="231"/>
      <c r="C539" s="231"/>
      <c r="D539" s="231"/>
      <c r="E539" s="231"/>
      <c r="F539" s="231"/>
      <c r="G539" s="231"/>
      <c r="H539" s="120"/>
      <c r="I539" s="1"/>
    </row>
    <row r="540" spans="1:9" ht="13.5" customHeight="1">
      <c r="A540" s="73" t="s">
        <v>192</v>
      </c>
      <c r="B540" s="44" t="s">
        <v>11</v>
      </c>
      <c r="C540" s="44" t="s">
        <v>561</v>
      </c>
      <c r="D540" s="86"/>
      <c r="E540" s="86"/>
      <c r="F540" s="86"/>
      <c r="G540" s="44"/>
      <c r="H540" s="44"/>
      <c r="I540" s="132"/>
    </row>
    <row r="541" spans="1:9" ht="12.75" customHeight="1">
      <c r="A541" s="73" t="s">
        <v>623</v>
      </c>
      <c r="B541" s="67" t="s">
        <v>33</v>
      </c>
      <c r="C541" s="67" t="s">
        <v>624</v>
      </c>
      <c r="D541" s="86">
        <f>E541*1.2</f>
        <v>910.7999999999998</v>
      </c>
      <c r="E541" s="86">
        <f>F541*1.15</f>
        <v>758.9999999999999</v>
      </c>
      <c r="F541" s="88">
        <v>660</v>
      </c>
      <c r="G541" s="44">
        <v>600</v>
      </c>
      <c r="H541" s="44">
        <v>600</v>
      </c>
      <c r="I541" s="132">
        <v>4607048005590</v>
      </c>
    </row>
    <row r="542" spans="1:9" ht="13.5" customHeight="1" hidden="1">
      <c r="A542" s="73" t="s">
        <v>190</v>
      </c>
      <c r="B542" s="44" t="s">
        <v>33</v>
      </c>
      <c r="C542" s="44" t="s">
        <v>562</v>
      </c>
      <c r="D542" s="86"/>
      <c r="E542" s="86"/>
      <c r="F542" s="86"/>
      <c r="G542" s="44"/>
      <c r="H542" s="44"/>
      <c r="I542" s="132"/>
    </row>
    <row r="543" spans="1:9" ht="26.25" customHeight="1">
      <c r="A543" s="209" t="s">
        <v>195</v>
      </c>
      <c r="B543" s="210"/>
      <c r="C543" s="210"/>
      <c r="D543" s="210"/>
      <c r="E543" s="210"/>
      <c r="F543" s="210"/>
      <c r="G543" s="210"/>
      <c r="H543" s="120"/>
      <c r="I543" s="1"/>
    </row>
    <row r="544" spans="1:9" ht="13.5" customHeight="1">
      <c r="A544" s="73" t="s">
        <v>192</v>
      </c>
      <c r="B544" s="191" t="s">
        <v>11</v>
      </c>
      <c r="C544" s="191" t="s">
        <v>392</v>
      </c>
      <c r="D544" s="193">
        <f>E544*1.2</f>
        <v>85.008</v>
      </c>
      <c r="E544" s="193">
        <f>F544*1.15</f>
        <v>70.84</v>
      </c>
      <c r="F544" s="194">
        <f>G544*1.1</f>
        <v>61.60000000000001</v>
      </c>
      <c r="G544" s="44">
        <v>56</v>
      </c>
      <c r="H544" s="44">
        <v>56</v>
      </c>
      <c r="I544" s="132">
        <v>4607048003749</v>
      </c>
    </row>
    <row r="545" spans="1:9" ht="13.5" customHeight="1">
      <c r="A545" s="73" t="s">
        <v>190</v>
      </c>
      <c r="B545" s="266" t="s">
        <v>33</v>
      </c>
      <c r="C545" s="266" t="s">
        <v>393</v>
      </c>
      <c r="D545" s="193">
        <f>E545*1.2</f>
        <v>440.21999999999997</v>
      </c>
      <c r="E545" s="193">
        <f>F545*1.15</f>
        <v>366.84999999999997</v>
      </c>
      <c r="F545" s="194">
        <f>G545*1.1</f>
        <v>319</v>
      </c>
      <c r="G545" s="76">
        <v>290</v>
      </c>
      <c r="H545" s="76">
        <v>290</v>
      </c>
      <c r="I545" s="132">
        <v>4607048003732</v>
      </c>
    </row>
    <row r="546" spans="1:9" ht="13.5" customHeight="1">
      <c r="A546" s="74" t="s">
        <v>193</v>
      </c>
      <c r="B546" s="44"/>
      <c r="C546" s="44"/>
      <c r="D546" s="86"/>
      <c r="E546" s="86"/>
      <c r="F546" s="88"/>
      <c r="G546" s="44"/>
      <c r="H546" s="44"/>
      <c r="I546" s="132"/>
    </row>
    <row r="547" spans="1:9" ht="13.5" customHeight="1">
      <c r="A547" s="75" t="s">
        <v>194</v>
      </c>
      <c r="B547" s="44"/>
      <c r="C547" s="44" t="s">
        <v>394</v>
      </c>
      <c r="D547" s="86">
        <f>E547*1.2</f>
        <v>731.4</v>
      </c>
      <c r="E547" s="86">
        <f>F547*1.15</f>
        <v>609.5</v>
      </c>
      <c r="F547" s="88">
        <v>530</v>
      </c>
      <c r="G547" s="44">
        <v>530</v>
      </c>
      <c r="H547" s="44">
        <v>530</v>
      </c>
      <c r="I547" s="132">
        <v>4607048003671</v>
      </c>
    </row>
    <row r="548" spans="1:9" ht="21.75" customHeight="1">
      <c r="A548" s="238" t="s">
        <v>409</v>
      </c>
      <c r="B548" s="239"/>
      <c r="C548" s="239"/>
      <c r="D548" s="239"/>
      <c r="E548" s="239"/>
      <c r="F548" s="239"/>
      <c r="G548" s="239"/>
      <c r="H548" s="120"/>
      <c r="I548" s="1"/>
    </row>
    <row r="549" spans="1:9" ht="13.5" customHeight="1">
      <c r="A549" s="73" t="s">
        <v>192</v>
      </c>
      <c r="B549" s="254" t="s">
        <v>11</v>
      </c>
      <c r="C549" s="191" t="s">
        <v>395</v>
      </c>
      <c r="D549" s="193">
        <f aca="true" t="shared" si="43" ref="D549:D554">E549*1.2</f>
        <v>182.15999999999997</v>
      </c>
      <c r="E549" s="193">
        <f aca="true" t="shared" si="44" ref="E549:E554">F549*1.15</f>
        <v>151.79999999999998</v>
      </c>
      <c r="F549" s="193">
        <f>G549*1.1</f>
        <v>132</v>
      </c>
      <c r="G549" s="44">
        <v>120</v>
      </c>
      <c r="H549" s="44">
        <v>120</v>
      </c>
      <c r="I549" s="132">
        <v>4607048003787</v>
      </c>
    </row>
    <row r="550" spans="1:9" ht="14.25" customHeight="1">
      <c r="A550" s="73" t="s">
        <v>190</v>
      </c>
      <c r="B550" s="254" t="s">
        <v>33</v>
      </c>
      <c r="C550" s="267" t="s">
        <v>563</v>
      </c>
      <c r="D550" s="193">
        <f t="shared" si="43"/>
        <v>641.6999999999999</v>
      </c>
      <c r="E550" s="193">
        <f t="shared" si="44"/>
        <v>534.75</v>
      </c>
      <c r="F550" s="193">
        <v>465</v>
      </c>
      <c r="G550" s="41">
        <v>420</v>
      </c>
      <c r="H550" s="41">
        <v>420</v>
      </c>
      <c r="I550" s="132">
        <v>4607048003701</v>
      </c>
    </row>
    <row r="551" spans="1:9" ht="20.25" customHeight="1">
      <c r="A551" s="209" t="s">
        <v>196</v>
      </c>
      <c r="B551" s="210"/>
      <c r="C551" s="210"/>
      <c r="D551" s="210"/>
      <c r="E551" s="210"/>
      <c r="F551" s="210"/>
      <c r="G551" s="210"/>
      <c r="H551" s="120"/>
      <c r="I551" s="1"/>
    </row>
    <row r="552" spans="1:9" ht="13.5" customHeight="1">
      <c r="A552" s="30" t="s">
        <v>197</v>
      </c>
      <c r="B552" s="43" t="s">
        <v>33</v>
      </c>
      <c r="C552" s="44" t="s">
        <v>396</v>
      </c>
      <c r="D552" s="86">
        <f t="shared" si="43"/>
        <v>1021.1999999999998</v>
      </c>
      <c r="E552" s="86">
        <f t="shared" si="44"/>
        <v>850.9999999999999</v>
      </c>
      <c r="F552" s="86">
        <v>740</v>
      </c>
      <c r="G552" s="44">
        <v>670</v>
      </c>
      <c r="H552" s="44">
        <v>670</v>
      </c>
      <c r="I552" s="132">
        <v>4607048003725</v>
      </c>
    </row>
    <row r="553" spans="1:9" ht="13.5" customHeight="1">
      <c r="A553" s="30" t="s">
        <v>410</v>
      </c>
      <c r="B553" s="43" t="s">
        <v>33</v>
      </c>
      <c r="C553" s="44" t="s">
        <v>397</v>
      </c>
      <c r="D553" s="86">
        <f t="shared" si="43"/>
        <v>696.9</v>
      </c>
      <c r="E553" s="86">
        <f t="shared" si="44"/>
        <v>580.75</v>
      </c>
      <c r="F553" s="86">
        <v>505</v>
      </c>
      <c r="G553" s="44">
        <v>440</v>
      </c>
      <c r="H553" s="44">
        <v>440</v>
      </c>
      <c r="I553" s="132">
        <v>4607048003718</v>
      </c>
    </row>
    <row r="554" spans="1:9" ht="13.5" customHeight="1">
      <c r="A554" s="22" t="s">
        <v>198</v>
      </c>
      <c r="B554" s="49" t="s">
        <v>33</v>
      </c>
      <c r="C554" s="37" t="s">
        <v>398</v>
      </c>
      <c r="D554" s="83">
        <f t="shared" si="43"/>
        <v>1607.7</v>
      </c>
      <c r="E554" s="83">
        <f t="shared" si="44"/>
        <v>1339.75</v>
      </c>
      <c r="F554" s="83">
        <v>1165</v>
      </c>
      <c r="G554" s="37">
        <v>1056</v>
      </c>
      <c r="H554" s="37">
        <v>1056</v>
      </c>
      <c r="I554" s="129">
        <v>4607048003770</v>
      </c>
    </row>
    <row r="555" spans="1:9" ht="13.5" customHeight="1">
      <c r="A555" s="119"/>
      <c r="B555" s="78"/>
      <c r="C555" s="78"/>
      <c r="D555" s="92"/>
      <c r="E555" s="92"/>
      <c r="F555" s="92"/>
      <c r="G555" s="78"/>
      <c r="H555" s="78"/>
      <c r="I555" s="135"/>
    </row>
    <row r="556" spans="1:9" ht="24" customHeight="1">
      <c r="A556" s="207" t="s">
        <v>218</v>
      </c>
      <c r="B556" s="208"/>
      <c r="C556" s="208"/>
      <c r="D556" s="208"/>
      <c r="E556" s="208"/>
      <c r="F556" s="208"/>
      <c r="G556" s="208"/>
      <c r="H556" s="112"/>
      <c r="I556" s="4"/>
    </row>
    <row r="557" spans="1:9" ht="13.5" customHeight="1">
      <c r="A557" s="22"/>
      <c r="B557" s="43" t="s">
        <v>0</v>
      </c>
      <c r="C557" s="44" t="s">
        <v>1</v>
      </c>
      <c r="D557" s="154" t="s">
        <v>568</v>
      </c>
      <c r="E557" s="90" t="s">
        <v>566</v>
      </c>
      <c r="F557" s="83" t="s">
        <v>508</v>
      </c>
      <c r="G557" s="44" t="s">
        <v>2</v>
      </c>
      <c r="H557" s="44"/>
      <c r="I557" s="129" t="s">
        <v>590</v>
      </c>
    </row>
    <row r="558" spans="1:9" ht="13.5" customHeight="1">
      <c r="A558" s="23"/>
      <c r="B558" s="43"/>
      <c r="C558" s="44"/>
      <c r="D558" s="89"/>
      <c r="E558" s="97" t="s">
        <v>567</v>
      </c>
      <c r="F558" s="86"/>
      <c r="G558" s="44" t="s">
        <v>413</v>
      </c>
      <c r="H558" s="44" t="s">
        <v>451</v>
      </c>
      <c r="I558" s="132"/>
    </row>
    <row r="559" spans="1:9" ht="13.5" customHeight="1">
      <c r="A559" s="268" t="s">
        <v>199</v>
      </c>
      <c r="B559" s="191" t="s">
        <v>12</v>
      </c>
      <c r="C559" s="191"/>
      <c r="D559" s="193">
        <f aca="true" t="shared" si="45" ref="D559:D579">E559*1.2</f>
        <v>182.15999999999997</v>
      </c>
      <c r="E559" s="193">
        <f aca="true" t="shared" si="46" ref="E559:E579">F559*1.15</f>
        <v>151.79999999999998</v>
      </c>
      <c r="F559" s="194">
        <f aca="true" t="shared" si="47" ref="F559:F579">G559*1.1</f>
        <v>132</v>
      </c>
      <c r="G559" s="44">
        <v>120</v>
      </c>
      <c r="H559" s="44">
        <v>120</v>
      </c>
      <c r="I559" s="132">
        <v>4607048004715</v>
      </c>
    </row>
    <row r="560" spans="1:9" ht="12" customHeight="1">
      <c r="A560" s="269" t="s">
        <v>199</v>
      </c>
      <c r="B560" s="191" t="s">
        <v>13</v>
      </c>
      <c r="C560" s="191"/>
      <c r="D560" s="193">
        <f t="shared" si="45"/>
        <v>242.87999999999997</v>
      </c>
      <c r="E560" s="193">
        <f t="shared" si="46"/>
        <v>202.39999999999998</v>
      </c>
      <c r="F560" s="194">
        <f t="shared" si="47"/>
        <v>176</v>
      </c>
      <c r="G560" s="44">
        <v>160</v>
      </c>
      <c r="H560" s="44">
        <v>160</v>
      </c>
      <c r="I560" s="132">
        <v>4607048004722</v>
      </c>
    </row>
    <row r="561" spans="1:9" ht="12" customHeight="1">
      <c r="A561" s="269" t="s">
        <v>82</v>
      </c>
      <c r="B561" s="191" t="s">
        <v>12</v>
      </c>
      <c r="C561" s="191"/>
      <c r="D561" s="193">
        <f t="shared" si="45"/>
        <v>113.84999999999998</v>
      </c>
      <c r="E561" s="193">
        <f t="shared" si="46"/>
        <v>94.87499999999999</v>
      </c>
      <c r="F561" s="194">
        <f t="shared" si="47"/>
        <v>82.5</v>
      </c>
      <c r="G561" s="44">
        <v>75</v>
      </c>
      <c r="H561" s="44">
        <v>75</v>
      </c>
      <c r="I561" s="132">
        <v>4607048005002</v>
      </c>
    </row>
    <row r="562" spans="1:9" ht="14.25" customHeight="1">
      <c r="A562" s="30" t="s">
        <v>82</v>
      </c>
      <c r="B562" s="44" t="s">
        <v>13</v>
      </c>
      <c r="C562" s="44"/>
      <c r="D562" s="86">
        <f t="shared" si="45"/>
        <v>136.62</v>
      </c>
      <c r="E562" s="86">
        <f t="shared" si="46"/>
        <v>113.85000000000001</v>
      </c>
      <c r="F562" s="88">
        <f t="shared" si="47"/>
        <v>99.00000000000001</v>
      </c>
      <c r="G562" s="44">
        <v>90</v>
      </c>
      <c r="H562" s="44">
        <v>90</v>
      </c>
      <c r="I562" s="132">
        <v>4607048005019</v>
      </c>
    </row>
    <row r="563" spans="1:9" ht="13.5" customHeight="1">
      <c r="A563" s="30" t="s">
        <v>83</v>
      </c>
      <c r="B563" s="44" t="s">
        <v>200</v>
      </c>
      <c r="C563" s="44"/>
      <c r="D563" s="86">
        <f t="shared" si="45"/>
        <v>176.088</v>
      </c>
      <c r="E563" s="86">
        <f t="shared" si="46"/>
        <v>146.74</v>
      </c>
      <c r="F563" s="88">
        <f t="shared" si="47"/>
        <v>127.60000000000001</v>
      </c>
      <c r="G563" s="44">
        <v>116</v>
      </c>
      <c r="H563" s="44">
        <v>116</v>
      </c>
      <c r="I563" s="132">
        <v>4607048005026</v>
      </c>
    </row>
    <row r="564" spans="1:9" ht="13.5" customHeight="1">
      <c r="A564" s="30" t="s">
        <v>83</v>
      </c>
      <c r="B564" s="44" t="s">
        <v>201</v>
      </c>
      <c r="C564" s="44"/>
      <c r="D564" s="86">
        <f t="shared" si="45"/>
        <v>207.966</v>
      </c>
      <c r="E564" s="86">
        <f t="shared" si="46"/>
        <v>173.305</v>
      </c>
      <c r="F564" s="88">
        <f t="shared" si="47"/>
        <v>150.70000000000002</v>
      </c>
      <c r="G564" s="44">
        <v>137</v>
      </c>
      <c r="H564" s="44">
        <v>137</v>
      </c>
      <c r="I564" s="132">
        <v>4607048005033</v>
      </c>
    </row>
    <row r="565" spans="1:9" ht="13.5" customHeight="1">
      <c r="A565" s="30" t="s">
        <v>83</v>
      </c>
      <c r="B565" s="44" t="s">
        <v>202</v>
      </c>
      <c r="C565" s="44"/>
      <c r="D565" s="86">
        <f t="shared" si="45"/>
        <v>253.50599999999997</v>
      </c>
      <c r="E565" s="86">
        <f t="shared" si="46"/>
        <v>211.255</v>
      </c>
      <c r="F565" s="88">
        <f t="shared" si="47"/>
        <v>183.70000000000002</v>
      </c>
      <c r="G565" s="44">
        <v>167</v>
      </c>
      <c r="H565" s="44">
        <v>167</v>
      </c>
      <c r="I565" s="132">
        <v>4607048005040</v>
      </c>
    </row>
    <row r="566" spans="1:9" ht="13.5" customHeight="1">
      <c r="A566" s="30" t="s">
        <v>83</v>
      </c>
      <c r="B566" s="44" t="s">
        <v>203</v>
      </c>
      <c r="C566" s="44"/>
      <c r="D566" s="86">
        <f t="shared" si="45"/>
        <v>265.65000000000003</v>
      </c>
      <c r="E566" s="86">
        <f t="shared" si="46"/>
        <v>221.37500000000003</v>
      </c>
      <c r="F566" s="88">
        <f t="shared" si="47"/>
        <v>192.50000000000003</v>
      </c>
      <c r="G566" s="44">
        <v>175</v>
      </c>
      <c r="H566" s="44">
        <v>175</v>
      </c>
      <c r="I566" s="132">
        <v>4607048005057</v>
      </c>
    </row>
    <row r="567" spans="1:9" ht="13.5" customHeight="1">
      <c r="A567" s="30" t="s">
        <v>83</v>
      </c>
      <c r="B567" s="44" t="s">
        <v>204</v>
      </c>
      <c r="C567" s="44"/>
      <c r="D567" s="86">
        <f t="shared" si="45"/>
        <v>283.866</v>
      </c>
      <c r="E567" s="86">
        <f t="shared" si="46"/>
        <v>236.555</v>
      </c>
      <c r="F567" s="88">
        <f t="shared" si="47"/>
        <v>205.70000000000002</v>
      </c>
      <c r="G567" s="44">
        <v>187</v>
      </c>
      <c r="H567" s="44">
        <v>187</v>
      </c>
      <c r="I567" s="132">
        <v>4607048005064</v>
      </c>
    </row>
    <row r="568" spans="1:9" ht="13.5" customHeight="1">
      <c r="A568" s="30" t="s">
        <v>83</v>
      </c>
      <c r="B568" s="44" t="s">
        <v>205</v>
      </c>
      <c r="C568" s="44"/>
      <c r="D568" s="86">
        <f t="shared" si="45"/>
        <v>327.888</v>
      </c>
      <c r="E568" s="86">
        <f t="shared" si="46"/>
        <v>273.24</v>
      </c>
      <c r="F568" s="88">
        <f t="shared" si="47"/>
        <v>237.60000000000002</v>
      </c>
      <c r="G568" s="44">
        <v>216</v>
      </c>
      <c r="H568" s="44">
        <v>216</v>
      </c>
      <c r="I568" s="132">
        <v>4607048005071</v>
      </c>
    </row>
    <row r="569" spans="1:9" ht="13.5" customHeight="1">
      <c r="A569" s="30" t="s">
        <v>84</v>
      </c>
      <c r="B569" s="44" t="s">
        <v>48</v>
      </c>
      <c r="C569" s="44"/>
      <c r="D569" s="86">
        <f t="shared" si="45"/>
        <v>151.79999999999998</v>
      </c>
      <c r="E569" s="86">
        <f t="shared" si="46"/>
        <v>126.5</v>
      </c>
      <c r="F569" s="88">
        <f t="shared" si="47"/>
        <v>110.00000000000001</v>
      </c>
      <c r="G569" s="44">
        <v>100</v>
      </c>
      <c r="H569" s="44">
        <v>100</v>
      </c>
      <c r="I569" s="132">
        <v>4607048005088</v>
      </c>
    </row>
    <row r="570" spans="1:9" ht="11.25" customHeight="1">
      <c r="A570" s="30" t="s">
        <v>84</v>
      </c>
      <c r="B570" s="44" t="s">
        <v>206</v>
      </c>
      <c r="C570" s="44"/>
      <c r="D570" s="86">
        <f t="shared" si="45"/>
        <v>151.79999999999998</v>
      </c>
      <c r="E570" s="86">
        <f t="shared" si="46"/>
        <v>126.5</v>
      </c>
      <c r="F570" s="88">
        <f t="shared" si="47"/>
        <v>110.00000000000001</v>
      </c>
      <c r="G570" s="44">
        <v>100</v>
      </c>
      <c r="H570" s="44">
        <v>100</v>
      </c>
      <c r="I570" s="132">
        <v>4607048005095</v>
      </c>
    </row>
    <row r="571" spans="1:9" ht="13.5" customHeight="1">
      <c r="A571" s="30" t="s">
        <v>84</v>
      </c>
      <c r="B571" s="44" t="s">
        <v>49</v>
      </c>
      <c r="C571" s="44"/>
      <c r="D571" s="86">
        <f t="shared" si="45"/>
        <v>218.59199999999998</v>
      </c>
      <c r="E571" s="86">
        <f t="shared" si="46"/>
        <v>182.16</v>
      </c>
      <c r="F571" s="88">
        <f t="shared" si="47"/>
        <v>158.4</v>
      </c>
      <c r="G571" s="44">
        <v>144</v>
      </c>
      <c r="H571" s="44">
        <v>144</v>
      </c>
      <c r="I571" s="132">
        <v>4607048005101</v>
      </c>
    </row>
    <row r="572" spans="1:9" ht="13.5" customHeight="1">
      <c r="A572" s="30" t="s">
        <v>84</v>
      </c>
      <c r="B572" s="44" t="s">
        <v>50</v>
      </c>
      <c r="C572" s="44"/>
      <c r="D572" s="86">
        <f t="shared" si="45"/>
        <v>279.31199999999995</v>
      </c>
      <c r="E572" s="86">
        <f t="shared" si="46"/>
        <v>232.76</v>
      </c>
      <c r="F572" s="88">
        <f t="shared" si="47"/>
        <v>202.4</v>
      </c>
      <c r="G572" s="44">
        <v>184</v>
      </c>
      <c r="H572" s="44">
        <v>184</v>
      </c>
      <c r="I572" s="132">
        <v>4607048005118</v>
      </c>
    </row>
    <row r="573" spans="1:9" ht="13.5" customHeight="1">
      <c r="A573" s="30" t="s">
        <v>84</v>
      </c>
      <c r="B573" s="44" t="s">
        <v>51</v>
      </c>
      <c r="C573" s="44"/>
      <c r="D573" s="86">
        <f t="shared" si="45"/>
        <v>303.59999999999997</v>
      </c>
      <c r="E573" s="86">
        <f t="shared" si="46"/>
        <v>253</v>
      </c>
      <c r="F573" s="88">
        <f t="shared" si="47"/>
        <v>220.00000000000003</v>
      </c>
      <c r="G573" s="44">
        <v>200</v>
      </c>
      <c r="H573" s="44">
        <v>200</v>
      </c>
      <c r="I573" s="132">
        <v>4607048005125</v>
      </c>
    </row>
    <row r="574" spans="1:9" ht="13.5" customHeight="1">
      <c r="A574" s="30" t="s">
        <v>84</v>
      </c>
      <c r="B574" s="44" t="s">
        <v>52</v>
      </c>
      <c r="C574" s="44"/>
      <c r="D574" s="86">
        <f t="shared" si="45"/>
        <v>323.334</v>
      </c>
      <c r="E574" s="86">
        <f t="shared" si="46"/>
        <v>269.445</v>
      </c>
      <c r="F574" s="88">
        <f t="shared" si="47"/>
        <v>234.3</v>
      </c>
      <c r="G574" s="44">
        <v>213</v>
      </c>
      <c r="H574" s="44">
        <v>213</v>
      </c>
      <c r="I574" s="132">
        <v>4607048005132</v>
      </c>
    </row>
    <row r="575" spans="1:9" ht="13.5" customHeight="1">
      <c r="A575" s="30" t="s">
        <v>84</v>
      </c>
      <c r="B575" s="44" t="s">
        <v>53</v>
      </c>
      <c r="C575" s="44"/>
      <c r="D575" s="86">
        <f t="shared" si="45"/>
        <v>349.14</v>
      </c>
      <c r="E575" s="86">
        <f t="shared" si="46"/>
        <v>290.95</v>
      </c>
      <c r="F575" s="88">
        <f t="shared" si="47"/>
        <v>253.00000000000003</v>
      </c>
      <c r="G575" s="44">
        <v>230</v>
      </c>
      <c r="H575" s="44">
        <v>230</v>
      </c>
      <c r="I575" s="132">
        <v>4607048005149</v>
      </c>
    </row>
    <row r="576" spans="1:9" ht="13.5" customHeight="1">
      <c r="A576" s="30" t="s">
        <v>84</v>
      </c>
      <c r="B576" s="44" t="s">
        <v>63</v>
      </c>
      <c r="C576" s="44"/>
      <c r="D576" s="86">
        <f t="shared" si="45"/>
        <v>379.5</v>
      </c>
      <c r="E576" s="86">
        <f t="shared" si="46"/>
        <v>316.25</v>
      </c>
      <c r="F576" s="88">
        <f t="shared" si="47"/>
        <v>275</v>
      </c>
      <c r="G576" s="44">
        <v>250</v>
      </c>
      <c r="H576" s="44">
        <v>250</v>
      </c>
      <c r="I576" s="132">
        <v>4607048005156</v>
      </c>
    </row>
    <row r="577" spans="1:9" ht="13.5" customHeight="1">
      <c r="A577" s="30" t="s">
        <v>85</v>
      </c>
      <c r="B577" s="44" t="s">
        <v>207</v>
      </c>
      <c r="C577" s="44"/>
      <c r="D577" s="86">
        <f t="shared" si="45"/>
        <v>338.51399999999995</v>
      </c>
      <c r="E577" s="86">
        <f t="shared" si="46"/>
        <v>282.09499999999997</v>
      </c>
      <c r="F577" s="88">
        <f t="shared" si="47"/>
        <v>245.3</v>
      </c>
      <c r="G577" s="44">
        <v>223</v>
      </c>
      <c r="H577" s="44">
        <v>223</v>
      </c>
      <c r="I577" s="132">
        <v>4607048005163</v>
      </c>
    </row>
    <row r="578" spans="1:9" ht="13.5" customHeight="1">
      <c r="A578" s="30" t="s">
        <v>85</v>
      </c>
      <c r="B578" s="44" t="s">
        <v>208</v>
      </c>
      <c r="C578" s="44"/>
      <c r="D578" s="86">
        <f t="shared" si="45"/>
        <v>403.788</v>
      </c>
      <c r="E578" s="86">
        <f t="shared" si="46"/>
        <v>336.49</v>
      </c>
      <c r="F578" s="88">
        <f t="shared" si="47"/>
        <v>292.6</v>
      </c>
      <c r="G578" s="44">
        <v>266</v>
      </c>
      <c r="H578" s="44">
        <v>266</v>
      </c>
      <c r="I578" s="132">
        <v>4607048005170</v>
      </c>
    </row>
    <row r="579" spans="1:9" ht="13.5" customHeight="1">
      <c r="A579" s="30" t="s">
        <v>85</v>
      </c>
      <c r="B579" s="44" t="s">
        <v>40</v>
      </c>
      <c r="C579" s="44"/>
      <c r="D579" s="86">
        <f t="shared" si="45"/>
        <v>507.01199999999994</v>
      </c>
      <c r="E579" s="86">
        <f t="shared" si="46"/>
        <v>422.51</v>
      </c>
      <c r="F579" s="88">
        <f t="shared" si="47"/>
        <v>367.40000000000003</v>
      </c>
      <c r="G579" s="44">
        <v>334</v>
      </c>
      <c r="H579" s="44">
        <v>334</v>
      </c>
      <c r="I579" s="132">
        <v>4607048005187</v>
      </c>
    </row>
    <row r="580" spans="1:9" ht="12" customHeight="1">
      <c r="A580" s="30" t="s">
        <v>610</v>
      </c>
      <c r="B580" s="44" t="s">
        <v>207</v>
      </c>
      <c r="C580" s="44"/>
      <c r="D580" s="86">
        <f>E580*1.2</f>
        <v>364.31999999999994</v>
      </c>
      <c r="E580" s="86">
        <f>F580*1.15</f>
        <v>303.59999999999997</v>
      </c>
      <c r="F580" s="88">
        <f>G580*1.1</f>
        <v>264</v>
      </c>
      <c r="G580" s="44">
        <v>240</v>
      </c>
      <c r="H580" s="44">
        <v>240</v>
      </c>
      <c r="I580" s="132">
        <v>4607048005446</v>
      </c>
    </row>
    <row r="581" spans="1:9" ht="14.25" customHeight="1">
      <c r="A581" s="30" t="s">
        <v>610</v>
      </c>
      <c r="B581" s="44" t="s">
        <v>208</v>
      </c>
      <c r="C581" s="44"/>
      <c r="D581" s="86">
        <f>E581*1.2</f>
        <v>434.148</v>
      </c>
      <c r="E581" s="86">
        <f>F581*1.15</f>
        <v>361.79</v>
      </c>
      <c r="F581" s="88">
        <f>G581*1.1</f>
        <v>314.6</v>
      </c>
      <c r="G581" s="44">
        <v>286</v>
      </c>
      <c r="H581" s="44">
        <v>286</v>
      </c>
      <c r="I581" s="132">
        <v>4607048005453</v>
      </c>
    </row>
    <row r="582" spans="1:8" ht="14.25" customHeight="1">
      <c r="A582" s="124"/>
      <c r="B582" s="125"/>
      <c r="C582" s="125"/>
      <c r="D582" s="126"/>
      <c r="E582" s="126"/>
      <c r="F582" s="126"/>
      <c r="G582" s="125"/>
      <c r="H582" s="54"/>
    </row>
    <row r="583" spans="1:9" s="4" customFormat="1" ht="24" customHeight="1">
      <c r="A583" s="205" t="s">
        <v>536</v>
      </c>
      <c r="B583" s="221"/>
      <c r="C583" s="221"/>
      <c r="D583" s="221"/>
      <c r="E583" s="221"/>
      <c r="F583" s="221"/>
      <c r="G583" s="221"/>
      <c r="H583" s="111"/>
      <c r="I583" s="140"/>
    </row>
    <row r="584" spans="1:9" s="4" customFormat="1" ht="14.25" customHeight="1">
      <c r="A584" s="15" t="s">
        <v>503</v>
      </c>
      <c r="B584" s="37" t="s">
        <v>0</v>
      </c>
      <c r="C584" s="38" t="s">
        <v>1</v>
      </c>
      <c r="D584" s="154" t="s">
        <v>568</v>
      </c>
      <c r="E584" s="90" t="s">
        <v>566</v>
      </c>
      <c r="F584" s="83" t="s">
        <v>508</v>
      </c>
      <c r="G584" s="37"/>
      <c r="H584" s="50"/>
      <c r="I584" s="132"/>
    </row>
    <row r="585" spans="1:9" s="4" customFormat="1" ht="13.5" customHeight="1">
      <c r="A585" s="13" t="s">
        <v>537</v>
      </c>
      <c r="B585" s="44" t="s">
        <v>62</v>
      </c>
      <c r="C585" s="44"/>
      <c r="D585" s="86">
        <f>E585*1.2</f>
        <v>832.5</v>
      </c>
      <c r="E585" s="86">
        <f>F585*1.25</f>
        <v>693.75</v>
      </c>
      <c r="F585" s="86">
        <v>555</v>
      </c>
      <c r="G585" s="44">
        <v>555</v>
      </c>
      <c r="H585" s="53">
        <v>555</v>
      </c>
      <c r="I585" s="132"/>
    </row>
    <row r="586" spans="1:9" s="4" customFormat="1" ht="13.5" customHeight="1">
      <c r="A586" s="13" t="s">
        <v>505</v>
      </c>
      <c r="B586" s="44" t="s">
        <v>480</v>
      </c>
      <c r="C586" s="44"/>
      <c r="D586" s="86">
        <f>E586*1.2</f>
        <v>1071</v>
      </c>
      <c r="E586" s="86">
        <f>F586*1.25</f>
        <v>892.5</v>
      </c>
      <c r="F586" s="86">
        <v>714</v>
      </c>
      <c r="G586" s="44">
        <v>714</v>
      </c>
      <c r="H586" s="53">
        <v>714</v>
      </c>
      <c r="I586" s="132"/>
    </row>
    <row r="587" spans="1:9" s="4" customFormat="1" ht="13.5" customHeight="1">
      <c r="A587" s="13" t="s">
        <v>539</v>
      </c>
      <c r="B587" s="44" t="s">
        <v>481</v>
      </c>
      <c r="C587" s="44"/>
      <c r="D587" s="86">
        <f>E587*1.2</f>
        <v>1330.5</v>
      </c>
      <c r="E587" s="86">
        <f>F587*1.25</f>
        <v>1108.75</v>
      </c>
      <c r="F587" s="86">
        <v>887</v>
      </c>
      <c r="G587" s="44">
        <v>887</v>
      </c>
      <c r="H587" s="53">
        <v>887</v>
      </c>
      <c r="I587" s="132"/>
    </row>
    <row r="588" spans="1:9" s="4" customFormat="1" ht="13.5" customHeight="1">
      <c r="A588" s="14"/>
      <c r="B588" s="44" t="s">
        <v>500</v>
      </c>
      <c r="C588" s="44"/>
      <c r="D588" s="86">
        <f>E588*1.2</f>
        <v>1360.5</v>
      </c>
      <c r="E588" s="86">
        <f>F588*1.25</f>
        <v>1133.75</v>
      </c>
      <c r="F588" s="86">
        <v>907</v>
      </c>
      <c r="G588" s="44">
        <v>907</v>
      </c>
      <c r="H588" s="52">
        <v>907</v>
      </c>
      <c r="I588" s="132"/>
    </row>
    <row r="589" spans="1:9" s="4" customFormat="1" ht="15.75" customHeight="1">
      <c r="A589" s="124"/>
      <c r="B589" s="125"/>
      <c r="C589" s="125"/>
      <c r="D589" s="126"/>
      <c r="E589" s="126"/>
      <c r="F589" s="126"/>
      <c r="G589" s="125"/>
      <c r="H589" s="125"/>
      <c r="I589" s="132"/>
    </row>
    <row r="590" spans="1:9" s="4" customFormat="1" ht="12.75" customHeight="1">
      <c r="A590" s="15" t="s">
        <v>503</v>
      </c>
      <c r="B590" s="37" t="s">
        <v>0</v>
      </c>
      <c r="C590" s="38" t="s">
        <v>1</v>
      </c>
      <c r="D590" s="154" t="s">
        <v>568</v>
      </c>
      <c r="E590" s="90" t="s">
        <v>566</v>
      </c>
      <c r="F590" s="83"/>
      <c r="G590" s="37"/>
      <c r="H590" s="50"/>
      <c r="I590" s="132"/>
    </row>
    <row r="591" spans="1:9" s="4" customFormat="1" ht="12.75" customHeight="1">
      <c r="A591" s="13" t="s">
        <v>537</v>
      </c>
      <c r="B591" s="44" t="s">
        <v>62</v>
      </c>
      <c r="C591" s="44"/>
      <c r="D591" s="86">
        <f>E591*1.2</f>
        <v>1155</v>
      </c>
      <c r="E591" s="86">
        <f>F591*1.25</f>
        <v>962.5</v>
      </c>
      <c r="F591" s="86">
        <v>770</v>
      </c>
      <c r="G591" s="44">
        <v>770</v>
      </c>
      <c r="H591" s="53">
        <v>770</v>
      </c>
      <c r="I591" s="132"/>
    </row>
    <row r="592" spans="1:9" s="4" customFormat="1" ht="12.75" customHeight="1">
      <c r="A592" s="13" t="s">
        <v>505</v>
      </c>
      <c r="B592" s="44" t="s">
        <v>480</v>
      </c>
      <c r="C592" s="44"/>
      <c r="D592" s="86">
        <f>E592*1.2</f>
        <v>1402.5</v>
      </c>
      <c r="E592" s="86">
        <f>F592*1.25</f>
        <v>1168.75</v>
      </c>
      <c r="F592" s="86">
        <v>935</v>
      </c>
      <c r="G592" s="44">
        <v>935</v>
      </c>
      <c r="H592" s="53">
        <v>935</v>
      </c>
      <c r="I592" s="132"/>
    </row>
    <row r="593" spans="1:9" s="4" customFormat="1" ht="12.75" customHeight="1">
      <c r="A593" s="13" t="s">
        <v>538</v>
      </c>
      <c r="B593" s="44" t="s">
        <v>481</v>
      </c>
      <c r="C593" s="44"/>
      <c r="D593" s="86">
        <f>E593*1.2</f>
        <v>1815</v>
      </c>
      <c r="E593" s="86">
        <f>F593*1.25</f>
        <v>1512.5</v>
      </c>
      <c r="F593" s="86">
        <v>1210</v>
      </c>
      <c r="G593" s="44">
        <v>1210</v>
      </c>
      <c r="H593" s="53">
        <v>1210</v>
      </c>
      <c r="I593" s="132"/>
    </row>
    <row r="594" spans="1:9" ht="13.5" customHeight="1">
      <c r="A594" s="14"/>
      <c r="B594" s="44" t="s">
        <v>500</v>
      </c>
      <c r="C594" s="44"/>
      <c r="D594" s="86">
        <f>E594*1.2</f>
        <v>1860</v>
      </c>
      <c r="E594" s="86">
        <f>F594*1.25</f>
        <v>1550</v>
      </c>
      <c r="F594" s="86">
        <v>1240</v>
      </c>
      <c r="G594" s="44">
        <v>1240</v>
      </c>
      <c r="H594" s="52">
        <v>1240</v>
      </c>
      <c r="I594" s="132"/>
    </row>
    <row r="595" spans="1:9" ht="14.25" customHeight="1">
      <c r="A595" s="124"/>
      <c r="B595" s="125"/>
      <c r="C595" s="125"/>
      <c r="D595" s="126"/>
      <c r="E595" s="126"/>
      <c r="F595" s="126"/>
      <c r="G595" s="125"/>
      <c r="H595" s="125"/>
      <c r="I595" s="132"/>
    </row>
    <row r="596" spans="1:9" ht="20.25" customHeight="1">
      <c r="A596" s="205" t="s">
        <v>512</v>
      </c>
      <c r="B596" s="221"/>
      <c r="C596" s="221"/>
      <c r="D596" s="221"/>
      <c r="E596" s="221"/>
      <c r="F596" s="221"/>
      <c r="G596" s="221"/>
      <c r="H596" s="141"/>
      <c r="I596" s="132"/>
    </row>
    <row r="597" spans="1:9" ht="13.5" customHeight="1">
      <c r="A597" s="15" t="s">
        <v>503</v>
      </c>
      <c r="B597" s="37" t="s">
        <v>0</v>
      </c>
      <c r="C597" s="38" t="s">
        <v>1</v>
      </c>
      <c r="D597" s="154" t="s">
        <v>568</v>
      </c>
      <c r="E597" s="90" t="s">
        <v>566</v>
      </c>
      <c r="F597" s="83" t="s">
        <v>508</v>
      </c>
      <c r="G597" s="37"/>
      <c r="H597" s="50"/>
      <c r="I597" s="132"/>
    </row>
    <row r="598" spans="1:9" ht="13.5" customHeight="1">
      <c r="A598" s="13" t="s">
        <v>504</v>
      </c>
      <c r="B598" s="44" t="s">
        <v>62</v>
      </c>
      <c r="C598" s="44">
        <v>5</v>
      </c>
      <c r="D598" s="86">
        <f>E598*1.2</f>
        <v>720</v>
      </c>
      <c r="E598" s="86">
        <f>F598*1.25</f>
        <v>600</v>
      </c>
      <c r="F598" s="86">
        <v>480</v>
      </c>
      <c r="G598" s="44">
        <v>480</v>
      </c>
      <c r="H598" s="53">
        <v>480</v>
      </c>
      <c r="I598" s="132">
        <v>4607048004630</v>
      </c>
    </row>
    <row r="599" spans="1:9" ht="12.75" customHeight="1">
      <c r="A599" s="13" t="s">
        <v>505</v>
      </c>
      <c r="B599" s="44" t="s">
        <v>480</v>
      </c>
      <c r="C599" s="44">
        <v>5</v>
      </c>
      <c r="D599" s="86">
        <f>E599*1.2</f>
        <v>870</v>
      </c>
      <c r="E599" s="86">
        <f>F599*1.25</f>
        <v>725</v>
      </c>
      <c r="F599" s="88">
        <v>580</v>
      </c>
      <c r="G599" s="44">
        <v>580</v>
      </c>
      <c r="H599" s="53">
        <v>580</v>
      </c>
      <c r="I599" s="132">
        <v>4607048004654</v>
      </c>
    </row>
    <row r="600" spans="1:9" ht="12.75" customHeight="1">
      <c r="A600" s="13" t="s">
        <v>540</v>
      </c>
      <c r="B600" s="44" t="s">
        <v>481</v>
      </c>
      <c r="C600" s="44">
        <v>5</v>
      </c>
      <c r="D600" s="86">
        <f>E600*1.2</f>
        <v>990</v>
      </c>
      <c r="E600" s="86">
        <f>F600*1.25</f>
        <v>825</v>
      </c>
      <c r="F600" s="88">
        <v>660</v>
      </c>
      <c r="G600" s="44">
        <v>660</v>
      </c>
      <c r="H600" s="53">
        <v>660</v>
      </c>
      <c r="I600" s="132">
        <v>4607048004661</v>
      </c>
    </row>
    <row r="601" spans="1:9" ht="13.5" customHeight="1">
      <c r="A601" s="14"/>
      <c r="B601" s="44" t="s">
        <v>500</v>
      </c>
      <c r="C601" s="44">
        <v>5</v>
      </c>
      <c r="D601" s="86">
        <f>E601*1.2</f>
        <v>1170</v>
      </c>
      <c r="E601" s="86">
        <f>F601*1.25</f>
        <v>975</v>
      </c>
      <c r="F601" s="88">
        <v>780</v>
      </c>
      <c r="G601" s="44">
        <v>780</v>
      </c>
      <c r="H601" s="52">
        <v>780</v>
      </c>
      <c r="I601" s="132">
        <v>4607048004678</v>
      </c>
    </row>
    <row r="602" ht="14.25" customHeight="1">
      <c r="I602" s="132"/>
    </row>
    <row r="603" spans="1:9" ht="13.5" customHeight="1">
      <c r="A603" s="15" t="s">
        <v>503</v>
      </c>
      <c r="B603" s="49" t="s">
        <v>0</v>
      </c>
      <c r="C603" s="38" t="s">
        <v>1</v>
      </c>
      <c r="D603" s="154" t="s">
        <v>568</v>
      </c>
      <c r="E603" s="90"/>
      <c r="F603" s="83" t="s">
        <v>508</v>
      </c>
      <c r="G603" s="37"/>
      <c r="H603" s="50"/>
      <c r="I603" s="132"/>
    </row>
    <row r="604" spans="1:9" ht="13.5" customHeight="1">
      <c r="A604" s="13" t="s">
        <v>504</v>
      </c>
      <c r="B604" s="43" t="s">
        <v>62</v>
      </c>
      <c r="C604" s="44">
        <v>1</v>
      </c>
      <c r="D604" s="86">
        <f>E604*1.2</f>
        <v>483</v>
      </c>
      <c r="E604" s="86">
        <f>F604*1.25</f>
        <v>402.5</v>
      </c>
      <c r="F604" s="86">
        <v>322</v>
      </c>
      <c r="G604" s="44">
        <v>322</v>
      </c>
      <c r="H604" s="53">
        <v>322</v>
      </c>
      <c r="I604" s="132">
        <v>4607048004623</v>
      </c>
    </row>
    <row r="605" spans="1:9" ht="13.5" customHeight="1">
      <c r="A605" s="13" t="s">
        <v>541</v>
      </c>
      <c r="B605" s="43" t="s">
        <v>480</v>
      </c>
      <c r="C605" s="44">
        <v>1</v>
      </c>
      <c r="D605" s="86">
        <f>E605*1.2</f>
        <v>559.5</v>
      </c>
      <c r="E605" s="86">
        <f>F605*1.25</f>
        <v>466.25</v>
      </c>
      <c r="F605" s="88">
        <v>373</v>
      </c>
      <c r="G605" s="44">
        <v>373</v>
      </c>
      <c r="H605" s="53">
        <v>373</v>
      </c>
      <c r="I605" s="132">
        <v>4607048004647</v>
      </c>
    </row>
    <row r="606" spans="1:9" ht="13.5" customHeight="1">
      <c r="A606" s="123"/>
      <c r="B606" s="43" t="s">
        <v>570</v>
      </c>
      <c r="C606" s="44">
        <v>1</v>
      </c>
      <c r="D606" s="86">
        <f>E606*1.2</f>
        <v>270</v>
      </c>
      <c r="E606" s="86">
        <f>F606*1.25</f>
        <v>225</v>
      </c>
      <c r="F606" s="88">
        <v>180</v>
      </c>
      <c r="G606" s="44">
        <v>180</v>
      </c>
      <c r="H606" s="53">
        <v>180</v>
      </c>
      <c r="I606" s="132">
        <v>4607048004524</v>
      </c>
    </row>
    <row r="607" ht="14.25" customHeight="1">
      <c r="I607" s="132"/>
    </row>
    <row r="608" spans="1:9" ht="13.5" customHeight="1">
      <c r="A608" s="15" t="s">
        <v>503</v>
      </c>
      <c r="B608" s="37" t="s">
        <v>0</v>
      </c>
      <c r="C608" s="38" t="s">
        <v>1</v>
      </c>
      <c r="D608" s="154" t="s">
        <v>568</v>
      </c>
      <c r="E608" s="90" t="s">
        <v>566</v>
      </c>
      <c r="F608" s="83"/>
      <c r="G608" s="37"/>
      <c r="H608" s="50"/>
      <c r="I608" s="132"/>
    </row>
    <row r="609" spans="1:9" ht="13.5" customHeight="1">
      <c r="A609" s="13" t="s">
        <v>504</v>
      </c>
      <c r="B609" s="44" t="s">
        <v>62</v>
      </c>
      <c r="C609" s="44"/>
      <c r="D609" s="86">
        <f>E609*1.2</f>
        <v>330</v>
      </c>
      <c r="E609" s="86">
        <f>F609*1.25</f>
        <v>275</v>
      </c>
      <c r="F609" s="86">
        <v>220</v>
      </c>
      <c r="G609" s="44">
        <v>220</v>
      </c>
      <c r="H609" s="53">
        <v>220</v>
      </c>
      <c r="I609" s="132">
        <v>4607048004685</v>
      </c>
    </row>
    <row r="610" spans="1:9" ht="13.5" customHeight="1">
      <c r="A610" s="123" t="s">
        <v>542</v>
      </c>
      <c r="B610" s="44" t="s">
        <v>480</v>
      </c>
      <c r="C610" s="44"/>
      <c r="D610" s="86">
        <f>E610*1.2</f>
        <v>393</v>
      </c>
      <c r="E610" s="86">
        <f>F610*1.25</f>
        <v>327.5</v>
      </c>
      <c r="F610" s="88">
        <v>262</v>
      </c>
      <c r="G610" s="44">
        <v>262</v>
      </c>
      <c r="H610" s="53">
        <v>262</v>
      </c>
      <c r="I610" s="132">
        <v>4607048004692</v>
      </c>
    </row>
    <row r="611" spans="1:9" ht="15" customHeight="1">
      <c r="A611" s="142"/>
      <c r="B611" s="40"/>
      <c r="C611" s="40"/>
      <c r="D611" s="97"/>
      <c r="E611" s="97"/>
      <c r="F611" s="97"/>
      <c r="G611" s="40"/>
      <c r="H611" s="40"/>
      <c r="I611" s="132"/>
    </row>
    <row r="612" spans="1:9" s="27" customFormat="1" ht="13.5" customHeight="1">
      <c r="A612" s="15" t="s">
        <v>503</v>
      </c>
      <c r="B612" s="37" t="s">
        <v>0</v>
      </c>
      <c r="C612" s="38" t="s">
        <v>1</v>
      </c>
      <c r="D612" s="154" t="s">
        <v>568</v>
      </c>
      <c r="E612" s="90" t="s">
        <v>566</v>
      </c>
      <c r="F612" s="83" t="s">
        <v>508</v>
      </c>
      <c r="G612" s="37"/>
      <c r="H612" s="50"/>
      <c r="I612" s="132"/>
    </row>
    <row r="613" spans="1:9" ht="13.5" customHeight="1">
      <c r="A613" s="13" t="s">
        <v>504</v>
      </c>
      <c r="B613" s="44" t="s">
        <v>62</v>
      </c>
      <c r="C613" s="44">
        <v>7</v>
      </c>
      <c r="D613" s="86">
        <f>E613*1.2</f>
        <v>1095</v>
      </c>
      <c r="E613" s="86">
        <f>F613*1.25</f>
        <v>912.5</v>
      </c>
      <c r="F613" s="86">
        <v>730</v>
      </c>
      <c r="G613" s="44">
        <v>730</v>
      </c>
      <c r="H613" s="53">
        <v>730</v>
      </c>
      <c r="I613" s="132">
        <v>4607048005521</v>
      </c>
    </row>
    <row r="614" spans="1:9" ht="12.75" customHeight="1">
      <c r="A614" s="13" t="s">
        <v>505</v>
      </c>
      <c r="B614" s="44" t="s">
        <v>480</v>
      </c>
      <c r="C614" s="44">
        <v>7</v>
      </c>
      <c r="D614" s="86">
        <f>E614*1.2</f>
        <v>1305</v>
      </c>
      <c r="E614" s="86">
        <f>F614*1.25</f>
        <v>1087.5</v>
      </c>
      <c r="F614" s="86">
        <v>870</v>
      </c>
      <c r="G614" s="44">
        <v>870</v>
      </c>
      <c r="H614" s="53">
        <v>870</v>
      </c>
      <c r="I614" s="132">
        <v>4607048005538</v>
      </c>
    </row>
    <row r="615" spans="1:9" s="19" customFormat="1" ht="12" customHeight="1">
      <c r="A615" s="13" t="s">
        <v>538</v>
      </c>
      <c r="B615" s="44" t="s">
        <v>481</v>
      </c>
      <c r="C615" s="44">
        <v>7</v>
      </c>
      <c r="D615" s="86">
        <f>E615*1.2</f>
        <v>1575</v>
      </c>
      <c r="E615" s="86">
        <f>F615*1.25</f>
        <v>1312.5</v>
      </c>
      <c r="F615" s="86">
        <v>1050</v>
      </c>
      <c r="G615" s="44">
        <v>1050</v>
      </c>
      <c r="H615" s="53">
        <v>1050</v>
      </c>
      <c r="I615" s="132">
        <v>4607048005545</v>
      </c>
    </row>
    <row r="616" spans="1:9" s="19" customFormat="1" ht="13.5" customHeight="1">
      <c r="A616" s="14"/>
      <c r="B616" s="44" t="s">
        <v>500</v>
      </c>
      <c r="C616" s="44">
        <v>7</v>
      </c>
      <c r="D616" s="86">
        <f>E616*1.2</f>
        <v>1860</v>
      </c>
      <c r="E616" s="86">
        <f>F616*1.25</f>
        <v>1550</v>
      </c>
      <c r="F616" s="86">
        <v>1240</v>
      </c>
      <c r="G616" s="44">
        <v>1240</v>
      </c>
      <c r="H616" s="52">
        <v>1240</v>
      </c>
      <c r="I616" s="132">
        <v>4607048005552</v>
      </c>
    </row>
    <row r="617" spans="1:9" s="19" customFormat="1" ht="15" customHeight="1">
      <c r="A617" s="142"/>
      <c r="B617" s="40"/>
      <c r="C617" s="40"/>
      <c r="D617" s="97"/>
      <c r="E617" s="97"/>
      <c r="F617" s="97"/>
      <c r="G617" s="40"/>
      <c r="H617" s="40"/>
      <c r="I617" s="132"/>
    </row>
    <row r="618" spans="1:9" s="19" customFormat="1" ht="24" customHeight="1">
      <c r="A618" s="205" t="s">
        <v>544</v>
      </c>
      <c r="B618" s="221"/>
      <c r="C618" s="221"/>
      <c r="D618" s="221"/>
      <c r="E618" s="221"/>
      <c r="F618" s="221"/>
      <c r="G618" s="221"/>
      <c r="H618" s="111"/>
      <c r="I618" s="132"/>
    </row>
    <row r="619" spans="1:9" s="19" customFormat="1" ht="13.5" customHeight="1">
      <c r="A619" s="15" t="s">
        <v>503</v>
      </c>
      <c r="B619" s="143" t="s">
        <v>0</v>
      </c>
      <c r="C619" s="144" t="s">
        <v>1</v>
      </c>
      <c r="D619" s="154" t="s">
        <v>568</v>
      </c>
      <c r="E619" s="90" t="s">
        <v>566</v>
      </c>
      <c r="F619" s="83" t="s">
        <v>508</v>
      </c>
      <c r="G619" s="143"/>
      <c r="H619" s="143"/>
      <c r="I619" s="132"/>
    </row>
    <row r="620" spans="1:9" s="19" customFormat="1" ht="13.5" customHeight="1">
      <c r="A620" s="13" t="s">
        <v>545</v>
      </c>
      <c r="B620" s="146"/>
      <c r="C620" s="146"/>
      <c r="D620" s="147"/>
      <c r="E620" s="147"/>
      <c r="F620" s="147"/>
      <c r="G620" s="146"/>
      <c r="H620" s="146"/>
      <c r="I620" s="132"/>
    </row>
    <row r="621" spans="1:9" s="19" customFormat="1" ht="12.75" customHeight="1">
      <c r="A621" s="13" t="s">
        <v>505</v>
      </c>
      <c r="B621" s="146" t="s">
        <v>480</v>
      </c>
      <c r="C621" s="146" t="s">
        <v>546</v>
      </c>
      <c r="D621" s="147">
        <f>E621*1.2</f>
        <v>1530</v>
      </c>
      <c r="E621" s="147">
        <f>F621*1.25</f>
        <v>1275</v>
      </c>
      <c r="F621" s="148">
        <v>1020</v>
      </c>
      <c r="G621" s="146">
        <v>1020</v>
      </c>
      <c r="H621" s="146">
        <v>1020</v>
      </c>
      <c r="I621" s="132"/>
    </row>
    <row r="622" spans="1:9" s="19" customFormat="1" ht="12.75" customHeight="1">
      <c r="A622" s="13" t="s">
        <v>547</v>
      </c>
      <c r="B622" s="146" t="s">
        <v>481</v>
      </c>
      <c r="C622" s="146" t="s">
        <v>546</v>
      </c>
      <c r="D622" s="147">
        <f>E622*1.2</f>
        <v>1635</v>
      </c>
      <c r="E622" s="147">
        <f>F622*1.25</f>
        <v>1362.5</v>
      </c>
      <c r="F622" s="148">
        <v>1090</v>
      </c>
      <c r="G622" s="146">
        <v>1090</v>
      </c>
      <c r="H622" s="146">
        <v>1090</v>
      </c>
      <c r="I622" s="132"/>
    </row>
    <row r="623" spans="1:9" s="4" customFormat="1" ht="13.5" customHeight="1">
      <c r="A623" s="14"/>
      <c r="B623" s="146" t="s">
        <v>500</v>
      </c>
      <c r="C623" s="146" t="s">
        <v>546</v>
      </c>
      <c r="D623" s="147">
        <f>E623*1.2</f>
        <v>1920</v>
      </c>
      <c r="E623" s="147">
        <f>F623*1.25</f>
        <v>1600</v>
      </c>
      <c r="F623" s="148">
        <v>1280</v>
      </c>
      <c r="G623" s="146">
        <v>1280</v>
      </c>
      <c r="H623" s="149">
        <v>1280</v>
      </c>
      <c r="I623" s="132"/>
    </row>
    <row r="624" spans="1:9" ht="18.75" customHeight="1">
      <c r="A624" s="110"/>
      <c r="B624" s="150"/>
      <c r="C624" s="150"/>
      <c r="D624" s="151"/>
      <c r="E624" s="151"/>
      <c r="F624" s="151"/>
      <c r="G624" s="150"/>
      <c r="H624" s="150"/>
      <c r="I624" s="132"/>
    </row>
    <row r="625" spans="1:9" ht="13.5" customHeight="1">
      <c r="A625" s="15" t="s">
        <v>503</v>
      </c>
      <c r="B625" s="143" t="s">
        <v>0</v>
      </c>
      <c r="C625" s="144" t="s">
        <v>1</v>
      </c>
      <c r="D625" s="154" t="s">
        <v>568</v>
      </c>
      <c r="E625" s="145"/>
      <c r="F625" s="83" t="s">
        <v>508</v>
      </c>
      <c r="G625" s="143"/>
      <c r="H625" s="143"/>
      <c r="I625" s="132"/>
    </row>
    <row r="626" spans="1:9" ht="13.5" customHeight="1">
      <c r="A626" s="13" t="s">
        <v>548</v>
      </c>
      <c r="B626" s="146" t="s">
        <v>480</v>
      </c>
      <c r="C626" s="146" t="s">
        <v>549</v>
      </c>
      <c r="D626" s="147">
        <f>E626*1.2</f>
        <v>2640</v>
      </c>
      <c r="E626" s="147">
        <f>F626*1.25</f>
        <v>2200</v>
      </c>
      <c r="F626" s="147">
        <v>1760</v>
      </c>
      <c r="G626" s="146">
        <v>1760</v>
      </c>
      <c r="H626" s="146">
        <v>1760</v>
      </c>
      <c r="I626" s="132"/>
    </row>
    <row r="627" spans="1:9" ht="13.5" customHeight="1">
      <c r="A627" s="123" t="s">
        <v>550</v>
      </c>
      <c r="B627" s="146" t="s">
        <v>481</v>
      </c>
      <c r="C627" s="146" t="s">
        <v>549</v>
      </c>
      <c r="D627" s="147">
        <f>E627*1.2</f>
        <v>2775</v>
      </c>
      <c r="E627" s="147">
        <f>F627*1.25</f>
        <v>2312.5</v>
      </c>
      <c r="F627" s="148">
        <v>1850</v>
      </c>
      <c r="G627" s="146">
        <v>1850</v>
      </c>
      <c r="H627" s="146">
        <v>1850</v>
      </c>
      <c r="I627" s="132"/>
    </row>
    <row r="628" spans="1:9" ht="16.5" customHeight="1">
      <c r="A628" s="110"/>
      <c r="B628" s="150"/>
      <c r="C628" s="150"/>
      <c r="D628" s="151"/>
      <c r="E628" s="151"/>
      <c r="F628" s="151"/>
      <c r="G628" s="150"/>
      <c r="H628" s="150"/>
      <c r="I628" s="132"/>
    </row>
    <row r="629" spans="1:9" ht="13.5" customHeight="1">
      <c r="A629" s="15" t="s">
        <v>503</v>
      </c>
      <c r="B629" s="143" t="s">
        <v>0</v>
      </c>
      <c r="C629" s="144" t="s">
        <v>1</v>
      </c>
      <c r="D629" s="154" t="s">
        <v>568</v>
      </c>
      <c r="E629" s="145"/>
      <c r="F629" s="83" t="s">
        <v>508</v>
      </c>
      <c r="G629" s="143"/>
      <c r="H629" s="143"/>
      <c r="I629" s="132"/>
    </row>
    <row r="630" spans="1:9" ht="12.75" customHeight="1">
      <c r="A630" s="13" t="s">
        <v>545</v>
      </c>
      <c r="B630" s="146" t="s">
        <v>62</v>
      </c>
      <c r="C630" s="146" t="s">
        <v>551</v>
      </c>
      <c r="D630" s="147">
        <f>E630*1.2</f>
        <v>885</v>
      </c>
      <c r="E630" s="147">
        <f>F630*1.25</f>
        <v>737.5</v>
      </c>
      <c r="F630" s="147">
        <v>590</v>
      </c>
      <c r="G630" s="146">
        <v>590</v>
      </c>
      <c r="H630" s="146">
        <v>590</v>
      </c>
      <c r="I630" s="132"/>
    </row>
    <row r="631" spans="1:9" ht="13.5" customHeight="1">
      <c r="A631" s="13" t="s">
        <v>505</v>
      </c>
      <c r="B631" s="146" t="s">
        <v>480</v>
      </c>
      <c r="C631" s="146" t="s">
        <v>551</v>
      </c>
      <c r="D631" s="147">
        <f>E631*1.2</f>
        <v>1065</v>
      </c>
      <c r="E631" s="147">
        <f>F631*1.25</f>
        <v>887.5</v>
      </c>
      <c r="F631" s="148">
        <v>710</v>
      </c>
      <c r="G631" s="146">
        <v>710</v>
      </c>
      <c r="H631" s="146">
        <v>710</v>
      </c>
      <c r="I631" s="132"/>
    </row>
    <row r="632" spans="1:9" ht="13.5" customHeight="1">
      <c r="A632" s="13" t="s">
        <v>552</v>
      </c>
      <c r="B632" s="146" t="s">
        <v>481</v>
      </c>
      <c r="C632" s="146" t="s">
        <v>551</v>
      </c>
      <c r="D632" s="147">
        <f>E632*1.2</f>
        <v>1245</v>
      </c>
      <c r="E632" s="147">
        <f>F632*1.25</f>
        <v>1037.5</v>
      </c>
      <c r="F632" s="148">
        <v>830</v>
      </c>
      <c r="G632" s="146">
        <v>830</v>
      </c>
      <c r="H632" s="146">
        <v>830</v>
      </c>
      <c r="I632" s="132"/>
    </row>
    <row r="633" spans="1:9" ht="13.5" customHeight="1">
      <c r="A633" s="14"/>
      <c r="B633" s="146" t="s">
        <v>500</v>
      </c>
      <c r="C633" s="146" t="s">
        <v>551</v>
      </c>
      <c r="D633" s="147">
        <f>E633*1.2</f>
        <v>1470</v>
      </c>
      <c r="E633" s="147">
        <f>F633*1.25</f>
        <v>1225</v>
      </c>
      <c r="F633" s="148">
        <v>980</v>
      </c>
      <c r="G633" s="146">
        <v>980</v>
      </c>
      <c r="H633" s="149">
        <v>980</v>
      </c>
      <c r="I633" s="132"/>
    </row>
    <row r="634" spans="1:9" ht="17.25" customHeight="1">
      <c r="A634" s="142"/>
      <c r="B634" s="40"/>
      <c r="C634" s="40"/>
      <c r="D634" s="97"/>
      <c r="E634" s="97"/>
      <c r="F634" s="97"/>
      <c r="G634" s="40"/>
      <c r="H634" s="40"/>
      <c r="I634" s="132"/>
    </row>
    <row r="635" spans="1:9" ht="23.25" customHeight="1">
      <c r="A635" s="222" t="s">
        <v>659</v>
      </c>
      <c r="B635" s="206"/>
      <c r="C635" s="206"/>
      <c r="D635" s="206"/>
      <c r="E635" s="206"/>
      <c r="F635" s="206"/>
      <c r="G635" s="206"/>
      <c r="H635" s="141"/>
      <c r="I635" s="132"/>
    </row>
    <row r="636" spans="1:9" ht="16.5" customHeight="1">
      <c r="A636" s="15" t="s">
        <v>660</v>
      </c>
      <c r="B636" s="43" t="s">
        <v>0</v>
      </c>
      <c r="C636" s="44" t="s">
        <v>1</v>
      </c>
      <c r="D636" s="154" t="s">
        <v>568</v>
      </c>
      <c r="E636" s="90" t="s">
        <v>566</v>
      </c>
      <c r="F636" s="88" t="s">
        <v>508</v>
      </c>
      <c r="G636" s="44" t="s">
        <v>509</v>
      </c>
      <c r="H636" s="53" t="s">
        <v>510</v>
      </c>
      <c r="I636" s="132"/>
    </row>
    <row r="637" spans="1:9" ht="15.75" customHeight="1">
      <c r="A637" s="13" t="s">
        <v>661</v>
      </c>
      <c r="B637" s="180" t="s">
        <v>663</v>
      </c>
      <c r="C637" s="67" t="s">
        <v>665</v>
      </c>
      <c r="D637" s="86">
        <f>E637*1.2</f>
        <v>2175</v>
      </c>
      <c r="E637" s="86">
        <f>F637*1.25</f>
        <v>1812.5</v>
      </c>
      <c r="F637" s="88">
        <v>1450</v>
      </c>
      <c r="G637" s="44">
        <v>1310</v>
      </c>
      <c r="H637" s="53">
        <v>1310</v>
      </c>
      <c r="I637" s="132"/>
    </row>
    <row r="638" spans="1:9" ht="16.5" customHeight="1">
      <c r="A638" s="123" t="s">
        <v>662</v>
      </c>
      <c r="B638" s="180" t="s">
        <v>664</v>
      </c>
      <c r="C638" s="67" t="s">
        <v>666</v>
      </c>
      <c r="D638" s="86">
        <f>E638*1.2</f>
        <v>2625</v>
      </c>
      <c r="E638" s="86">
        <f>F638*1.25</f>
        <v>2187.5</v>
      </c>
      <c r="F638" s="88">
        <v>1750</v>
      </c>
      <c r="G638" s="44">
        <v>1620</v>
      </c>
      <c r="H638" s="53">
        <v>1620</v>
      </c>
      <c r="I638" s="132"/>
    </row>
    <row r="639" ht="24" customHeight="1">
      <c r="I639" s="132"/>
    </row>
    <row r="640" spans="1:9" ht="15.75">
      <c r="A640" s="222" t="s">
        <v>668</v>
      </c>
      <c r="B640" s="206"/>
      <c r="C640" s="206"/>
      <c r="D640" s="206"/>
      <c r="E640" s="206"/>
      <c r="F640" s="206"/>
      <c r="G640" s="206"/>
      <c r="H640" s="141"/>
      <c r="I640" s="132"/>
    </row>
    <row r="641" spans="1:9" ht="14.25">
      <c r="A641" s="15" t="s">
        <v>513</v>
      </c>
      <c r="B641" s="43" t="s">
        <v>0</v>
      </c>
      <c r="C641" s="44" t="s">
        <v>1</v>
      </c>
      <c r="D641" s="154" t="s">
        <v>568</v>
      </c>
      <c r="E641" s="90" t="s">
        <v>566</v>
      </c>
      <c r="F641" s="88" t="s">
        <v>508</v>
      </c>
      <c r="G641" s="44" t="s">
        <v>509</v>
      </c>
      <c r="H641" s="53" t="s">
        <v>510</v>
      </c>
      <c r="I641" s="132"/>
    </row>
    <row r="642" spans="1:9" ht="14.25">
      <c r="A642" s="13" t="s">
        <v>515</v>
      </c>
      <c r="B642" s="43" t="s">
        <v>34</v>
      </c>
      <c r="C642" s="44"/>
      <c r="D642" s="86">
        <f>E642*1.2</f>
        <v>495</v>
      </c>
      <c r="E642" s="86">
        <f>F642*1.25</f>
        <v>412.5</v>
      </c>
      <c r="F642" s="88">
        <v>330</v>
      </c>
      <c r="G642" s="44">
        <v>330</v>
      </c>
      <c r="H642" s="53">
        <v>330</v>
      </c>
      <c r="I642" s="132">
        <v>4607048005200</v>
      </c>
    </row>
    <row r="643" spans="1:9" ht="14.25">
      <c r="A643" s="123" t="s">
        <v>514</v>
      </c>
      <c r="B643" s="43"/>
      <c r="C643" s="44"/>
      <c r="D643" s="86"/>
      <c r="E643" s="86"/>
      <c r="F643" s="88"/>
      <c r="G643" s="44"/>
      <c r="H643" s="53"/>
      <c r="I643" s="132"/>
    </row>
    <row r="644" ht="14.25">
      <c r="I644" s="132"/>
    </row>
    <row r="645" spans="1:9" ht="14.25">
      <c r="A645" s="15" t="s">
        <v>516</v>
      </c>
      <c r="B645" s="43" t="s">
        <v>0</v>
      </c>
      <c r="C645" s="44" t="s">
        <v>1</v>
      </c>
      <c r="D645" s="154" t="s">
        <v>568</v>
      </c>
      <c r="E645" s="86"/>
      <c r="F645" s="86" t="s">
        <v>508</v>
      </c>
      <c r="G645" s="44" t="s">
        <v>509</v>
      </c>
      <c r="H645" s="53" t="s">
        <v>510</v>
      </c>
      <c r="I645" s="132"/>
    </row>
    <row r="646" spans="1:9" ht="14.25">
      <c r="A646" s="13" t="s">
        <v>517</v>
      </c>
      <c r="B646" s="43" t="s">
        <v>51</v>
      </c>
      <c r="C646" s="44"/>
      <c r="D646" s="86">
        <f>E646*1.2</f>
        <v>792</v>
      </c>
      <c r="E646" s="86">
        <f>F646*1.25</f>
        <v>660</v>
      </c>
      <c r="F646" s="88">
        <v>528</v>
      </c>
      <c r="G646" s="44">
        <v>528</v>
      </c>
      <c r="H646" s="53">
        <v>528</v>
      </c>
      <c r="I646" s="132">
        <v>4607048005217</v>
      </c>
    </row>
    <row r="647" spans="1:9" ht="14.25">
      <c r="A647" s="123" t="s">
        <v>511</v>
      </c>
      <c r="B647" s="43" t="s">
        <v>518</v>
      </c>
      <c r="C647" s="44"/>
      <c r="D647" s="86">
        <f>E647*1.2</f>
        <v>936</v>
      </c>
      <c r="E647" s="86">
        <f>F647*1.25</f>
        <v>780</v>
      </c>
      <c r="F647" s="88">
        <v>624</v>
      </c>
      <c r="G647" s="44">
        <v>624</v>
      </c>
      <c r="H647" s="53">
        <v>624</v>
      </c>
      <c r="I647" s="132">
        <v>4607048005224</v>
      </c>
    </row>
    <row r="648" ht="14.25">
      <c r="I648" s="132"/>
    </row>
    <row r="649" spans="1:9" ht="14.25">
      <c r="A649" s="15" t="s">
        <v>516</v>
      </c>
      <c r="B649" s="43" t="s">
        <v>0</v>
      </c>
      <c r="C649" s="44" t="s">
        <v>1</v>
      </c>
      <c r="D649" s="154" t="s">
        <v>568</v>
      </c>
      <c r="E649" s="90" t="s">
        <v>566</v>
      </c>
      <c r="F649" s="86" t="s">
        <v>508</v>
      </c>
      <c r="G649" s="44" t="s">
        <v>509</v>
      </c>
      <c r="H649" s="53" t="s">
        <v>510</v>
      </c>
      <c r="I649" s="132"/>
    </row>
    <row r="650" spans="1:9" ht="14.25">
      <c r="A650" s="13" t="s">
        <v>519</v>
      </c>
      <c r="B650" s="43" t="s">
        <v>51</v>
      </c>
      <c r="C650" s="44"/>
      <c r="D650" s="86">
        <f>E650*1.2</f>
        <v>1050</v>
      </c>
      <c r="E650" s="86">
        <f>F650*1.25</f>
        <v>875</v>
      </c>
      <c r="F650" s="88">
        <v>700</v>
      </c>
      <c r="G650" s="44">
        <v>700</v>
      </c>
      <c r="H650" s="53">
        <v>700</v>
      </c>
      <c r="I650" s="132">
        <v>4607048005231</v>
      </c>
    </row>
    <row r="651" spans="1:9" ht="14.25">
      <c r="A651" s="13" t="s">
        <v>511</v>
      </c>
      <c r="B651" s="43" t="s">
        <v>518</v>
      </c>
      <c r="C651" s="44"/>
      <c r="D651" s="86">
        <f>E651*1.2</f>
        <v>1200</v>
      </c>
      <c r="E651" s="86">
        <f>F651*1.25</f>
        <v>1000</v>
      </c>
      <c r="F651" s="88">
        <v>800</v>
      </c>
      <c r="G651" s="44">
        <v>800</v>
      </c>
      <c r="H651" s="53">
        <v>800</v>
      </c>
      <c r="I651" s="132">
        <v>4607048005248</v>
      </c>
    </row>
    <row r="652" spans="1:9" ht="14.25">
      <c r="A652" s="123"/>
      <c r="B652" s="43" t="s">
        <v>520</v>
      </c>
      <c r="C652" s="44"/>
      <c r="D652" s="86">
        <f>E652*1.2</f>
        <v>1575</v>
      </c>
      <c r="E652" s="86">
        <f>F652*1.25</f>
        <v>1312.5</v>
      </c>
      <c r="F652" s="88">
        <v>1050</v>
      </c>
      <c r="G652" s="44">
        <v>1050</v>
      </c>
      <c r="H652" s="53">
        <v>1050</v>
      </c>
      <c r="I652" s="132">
        <v>4607048005255</v>
      </c>
    </row>
    <row r="653" ht="14.25">
      <c r="I653" s="132"/>
    </row>
    <row r="654" spans="1:9" ht="14.25">
      <c r="A654" s="15" t="s">
        <v>516</v>
      </c>
      <c r="B654" s="43" t="s">
        <v>0</v>
      </c>
      <c r="C654" s="44" t="s">
        <v>1</v>
      </c>
      <c r="D654" s="154" t="s">
        <v>568</v>
      </c>
      <c r="E654" s="90" t="s">
        <v>566</v>
      </c>
      <c r="F654" s="86" t="s">
        <v>508</v>
      </c>
      <c r="G654" s="44" t="s">
        <v>509</v>
      </c>
      <c r="H654" s="53" t="s">
        <v>510</v>
      </c>
      <c r="I654" s="132"/>
    </row>
    <row r="655" spans="1:9" ht="13.5" customHeight="1">
      <c r="A655" s="13" t="s">
        <v>521</v>
      </c>
      <c r="B655" s="43" t="s">
        <v>51</v>
      </c>
      <c r="C655" s="44"/>
      <c r="D655" s="86">
        <f>E655*1.2</f>
        <v>1108.5</v>
      </c>
      <c r="E655" s="86">
        <f>F655*1.25</f>
        <v>923.75</v>
      </c>
      <c r="F655" s="88">
        <v>739</v>
      </c>
      <c r="G655" s="44">
        <v>739</v>
      </c>
      <c r="H655" s="53">
        <v>739</v>
      </c>
      <c r="I655" s="132">
        <v>4607048005262</v>
      </c>
    </row>
    <row r="656" spans="1:9" ht="12.75" customHeight="1">
      <c r="A656" s="13" t="s">
        <v>511</v>
      </c>
      <c r="B656" s="43" t="s">
        <v>518</v>
      </c>
      <c r="C656" s="44"/>
      <c r="D656" s="86">
        <f>E656*1.2</f>
        <v>1470</v>
      </c>
      <c r="E656" s="86">
        <f>F656*1.25</f>
        <v>1225</v>
      </c>
      <c r="F656" s="88">
        <v>980</v>
      </c>
      <c r="G656" s="44">
        <v>980</v>
      </c>
      <c r="H656" s="53">
        <v>980</v>
      </c>
      <c r="I656" s="132">
        <v>4607048005279</v>
      </c>
    </row>
    <row r="657" spans="1:9" ht="13.5" customHeight="1">
      <c r="A657" s="123"/>
      <c r="B657" s="43" t="s">
        <v>520</v>
      </c>
      <c r="C657" s="44"/>
      <c r="D657" s="86">
        <f>E657*1.2</f>
        <v>1725</v>
      </c>
      <c r="E657" s="86">
        <f>F657*1.25</f>
        <v>1437.5</v>
      </c>
      <c r="F657" s="88">
        <v>1150</v>
      </c>
      <c r="G657" s="44">
        <v>1150</v>
      </c>
      <c r="H657" s="53">
        <v>1150</v>
      </c>
      <c r="I657" s="132">
        <v>4607048005286</v>
      </c>
    </row>
    <row r="658" spans="1:9" ht="13.5" customHeight="1">
      <c r="A658" s="142"/>
      <c r="B658" s="40"/>
      <c r="C658" s="40"/>
      <c r="D658" s="97"/>
      <c r="E658" s="97"/>
      <c r="F658" s="97"/>
      <c r="G658" s="40"/>
      <c r="H658" s="40"/>
      <c r="I658" s="132"/>
    </row>
    <row r="659" spans="1:9" ht="15.75">
      <c r="A659" s="225" t="s">
        <v>667</v>
      </c>
      <c r="B659" s="226"/>
      <c r="C659" s="226"/>
      <c r="D659" s="226"/>
      <c r="E659" s="226"/>
      <c r="F659" s="226"/>
      <c r="G659" s="226"/>
      <c r="H659" s="227"/>
      <c r="I659" s="132"/>
    </row>
    <row r="660" spans="1:9" ht="14.25">
      <c r="A660" s="15" t="s">
        <v>669</v>
      </c>
      <c r="B660" s="43" t="s">
        <v>0</v>
      </c>
      <c r="C660" s="44" t="s">
        <v>1</v>
      </c>
      <c r="D660" s="154" t="s">
        <v>568</v>
      </c>
      <c r="E660" s="90" t="s">
        <v>566</v>
      </c>
      <c r="F660" s="86" t="s">
        <v>508</v>
      </c>
      <c r="G660" s="44" t="s">
        <v>509</v>
      </c>
      <c r="H660" s="53" t="s">
        <v>510</v>
      </c>
      <c r="I660" s="132"/>
    </row>
    <row r="661" spans="1:9" ht="14.25">
      <c r="A661" s="13" t="s">
        <v>522</v>
      </c>
      <c r="B661" s="43" t="s">
        <v>523</v>
      </c>
      <c r="C661" s="44"/>
      <c r="D661" s="86">
        <f>E661*1.2</f>
        <v>676.5</v>
      </c>
      <c r="E661" s="86">
        <f>F661*1.25</f>
        <v>563.75</v>
      </c>
      <c r="F661" s="88">
        <v>451</v>
      </c>
      <c r="G661" s="44">
        <v>451</v>
      </c>
      <c r="H661" s="53">
        <v>451</v>
      </c>
      <c r="I661" s="132"/>
    </row>
    <row r="662" spans="1:9" ht="14.25">
      <c r="A662" s="123" t="s">
        <v>511</v>
      </c>
      <c r="B662" s="43" t="s">
        <v>64</v>
      </c>
      <c r="C662" s="44"/>
      <c r="D662" s="86">
        <f>E662*1.2</f>
        <v>991.5</v>
      </c>
      <c r="E662" s="86">
        <f>F662*1.25</f>
        <v>826.25</v>
      </c>
      <c r="F662" s="88">
        <v>661</v>
      </c>
      <c r="G662" s="44">
        <v>661</v>
      </c>
      <c r="H662" s="53">
        <v>661</v>
      </c>
      <c r="I662" s="132"/>
    </row>
    <row r="663" ht="14.25">
      <c r="I663" s="132"/>
    </row>
    <row r="664" spans="1:9" ht="14.25">
      <c r="A664" s="15" t="s">
        <v>669</v>
      </c>
      <c r="B664" s="43" t="s">
        <v>0</v>
      </c>
      <c r="C664" s="44" t="s">
        <v>1</v>
      </c>
      <c r="D664" s="154" t="s">
        <v>568</v>
      </c>
      <c r="E664" s="90" t="s">
        <v>566</v>
      </c>
      <c r="F664" s="86" t="s">
        <v>508</v>
      </c>
      <c r="G664" s="44" t="s">
        <v>509</v>
      </c>
      <c r="H664" s="53" t="s">
        <v>510</v>
      </c>
      <c r="I664" s="132"/>
    </row>
    <row r="665" spans="1:9" ht="14.25">
      <c r="A665" s="13" t="s">
        <v>524</v>
      </c>
      <c r="B665" s="43" t="s">
        <v>523</v>
      </c>
      <c r="C665" s="44"/>
      <c r="D665" s="86">
        <f>E665*1.2</f>
        <v>924</v>
      </c>
      <c r="E665" s="86">
        <f>F665*1.25</f>
        <v>770</v>
      </c>
      <c r="F665" s="88">
        <v>616</v>
      </c>
      <c r="G665" s="44">
        <v>616</v>
      </c>
      <c r="H665" s="53">
        <v>616</v>
      </c>
      <c r="I665" s="132"/>
    </row>
    <row r="666" spans="1:9" ht="14.25">
      <c r="A666" s="123" t="s">
        <v>511</v>
      </c>
      <c r="B666" s="43" t="s">
        <v>64</v>
      </c>
      <c r="C666" s="44"/>
      <c r="D666" s="86">
        <f>E666*1.2</f>
        <v>1317</v>
      </c>
      <c r="E666" s="86">
        <f>F666*1.25</f>
        <v>1097.5</v>
      </c>
      <c r="F666" s="88">
        <v>878</v>
      </c>
      <c r="G666" s="44">
        <v>878</v>
      </c>
      <c r="H666" s="53">
        <v>878</v>
      </c>
      <c r="I666" s="132"/>
    </row>
    <row r="667" ht="14.25">
      <c r="I667" s="132"/>
    </row>
    <row r="668" spans="1:9" ht="14.25">
      <c r="A668" s="15" t="s">
        <v>669</v>
      </c>
      <c r="B668" s="43" t="s">
        <v>0</v>
      </c>
      <c r="C668" s="44" t="s">
        <v>1</v>
      </c>
      <c r="D668" s="154" t="s">
        <v>568</v>
      </c>
      <c r="E668" s="90" t="s">
        <v>566</v>
      </c>
      <c r="F668" s="86" t="s">
        <v>508</v>
      </c>
      <c r="G668" s="44" t="s">
        <v>509</v>
      </c>
      <c r="H668" s="53" t="s">
        <v>510</v>
      </c>
      <c r="I668" s="132"/>
    </row>
    <row r="669" spans="1:9" ht="14.25">
      <c r="A669" s="13" t="s">
        <v>525</v>
      </c>
      <c r="B669" s="180" t="s">
        <v>33</v>
      </c>
      <c r="C669" s="44"/>
      <c r="D669" s="86">
        <f>E669*1.2</f>
        <v>390</v>
      </c>
      <c r="E669" s="86">
        <f>F669*1.25</f>
        <v>325</v>
      </c>
      <c r="F669" s="88">
        <v>260</v>
      </c>
      <c r="G669" s="44">
        <v>260</v>
      </c>
      <c r="H669" s="53">
        <v>260</v>
      </c>
      <c r="I669" s="132"/>
    </row>
    <row r="670" spans="1:9" ht="14.25">
      <c r="A670" s="123" t="s">
        <v>511</v>
      </c>
      <c r="B670" s="43"/>
      <c r="C670" s="44"/>
      <c r="D670" s="86"/>
      <c r="E670" s="86"/>
      <c r="F670" s="88"/>
      <c r="G670" s="44"/>
      <c r="H670" s="53"/>
      <c r="I670" s="132"/>
    </row>
    <row r="671" ht="14.25">
      <c r="I671" s="132"/>
    </row>
    <row r="672" spans="1:9" ht="15.75">
      <c r="A672" s="222" t="s">
        <v>526</v>
      </c>
      <c r="B672" s="206"/>
      <c r="C672" s="206"/>
      <c r="D672" s="206"/>
      <c r="E672" s="206"/>
      <c r="F672" s="206"/>
      <c r="G672" s="206"/>
      <c r="H672" s="141"/>
      <c r="I672" s="132"/>
    </row>
    <row r="673" spans="1:9" ht="14.25">
      <c r="A673" s="15" t="s">
        <v>527</v>
      </c>
      <c r="B673" s="43" t="s">
        <v>0</v>
      </c>
      <c r="C673" s="44" t="s">
        <v>1</v>
      </c>
      <c r="D673" s="154" t="s">
        <v>568</v>
      </c>
      <c r="E673" s="90" t="s">
        <v>566</v>
      </c>
      <c r="F673" s="88" t="s">
        <v>508</v>
      </c>
      <c r="G673" s="44" t="s">
        <v>509</v>
      </c>
      <c r="H673" s="53" t="s">
        <v>510</v>
      </c>
      <c r="I673" s="132"/>
    </row>
    <row r="674" spans="1:9" ht="14.25">
      <c r="A674" s="13" t="s">
        <v>528</v>
      </c>
      <c r="B674" s="43" t="s">
        <v>34</v>
      </c>
      <c r="C674" s="44"/>
      <c r="D674" s="86">
        <f>E674*1.2</f>
        <v>315</v>
      </c>
      <c r="E674" s="86">
        <f>F674*1.25</f>
        <v>262.5</v>
      </c>
      <c r="F674" s="88">
        <v>210</v>
      </c>
      <c r="G674" s="44">
        <v>210</v>
      </c>
      <c r="H674" s="53">
        <v>210</v>
      </c>
      <c r="I674" s="132">
        <v>4607048005293</v>
      </c>
    </row>
    <row r="675" spans="1:9" ht="14.25">
      <c r="A675" s="123" t="s">
        <v>529</v>
      </c>
      <c r="B675" s="43" t="s">
        <v>33</v>
      </c>
      <c r="C675" s="44"/>
      <c r="D675" s="86"/>
      <c r="E675" s="86"/>
      <c r="F675" s="88"/>
      <c r="G675" s="44"/>
      <c r="H675" s="53"/>
      <c r="I675" s="132"/>
    </row>
    <row r="676" ht="14.25">
      <c r="I676" s="132"/>
    </row>
    <row r="677" spans="1:9" ht="15.75">
      <c r="A677" s="222" t="s">
        <v>530</v>
      </c>
      <c r="B677" s="206"/>
      <c r="C677" s="206"/>
      <c r="D677" s="206"/>
      <c r="E677" s="206"/>
      <c r="F677" s="206"/>
      <c r="G677" s="206"/>
      <c r="H677" s="141"/>
      <c r="I677" s="132"/>
    </row>
    <row r="678" spans="1:9" ht="14.25">
      <c r="A678" s="15" t="s">
        <v>531</v>
      </c>
      <c r="B678" s="43" t="s">
        <v>0</v>
      </c>
      <c r="C678" s="44" t="s">
        <v>1</v>
      </c>
      <c r="D678" s="154" t="s">
        <v>568</v>
      </c>
      <c r="E678" s="90" t="s">
        <v>566</v>
      </c>
      <c r="F678" s="88" t="s">
        <v>508</v>
      </c>
      <c r="G678" s="44" t="s">
        <v>509</v>
      </c>
      <c r="H678" s="53" t="s">
        <v>510</v>
      </c>
      <c r="I678" s="132"/>
    </row>
    <row r="679" spans="1:9" ht="14.25">
      <c r="A679" s="13" t="s">
        <v>532</v>
      </c>
      <c r="B679" s="43" t="s">
        <v>34</v>
      </c>
      <c r="C679" s="44"/>
      <c r="D679" s="86">
        <f>E679*1.2</f>
        <v>1305</v>
      </c>
      <c r="E679" s="86">
        <f>F679*1.25</f>
        <v>1087.5</v>
      </c>
      <c r="F679" s="88">
        <v>870</v>
      </c>
      <c r="G679" s="44">
        <v>870</v>
      </c>
      <c r="H679" s="53">
        <v>870</v>
      </c>
      <c r="I679" s="132">
        <v>4607048005309</v>
      </c>
    </row>
    <row r="680" spans="1:9" ht="14.25">
      <c r="A680" s="13" t="s">
        <v>533</v>
      </c>
      <c r="B680" s="43" t="s">
        <v>535</v>
      </c>
      <c r="C680" s="44"/>
      <c r="D680" s="86">
        <f>E680*1.2</f>
        <v>1815</v>
      </c>
      <c r="E680" s="86">
        <f>F680*1.25</f>
        <v>1512.5</v>
      </c>
      <c r="F680" s="88">
        <v>1210</v>
      </c>
      <c r="G680" s="44">
        <v>1210</v>
      </c>
      <c r="H680" s="53">
        <v>1210</v>
      </c>
      <c r="I680" s="132">
        <v>4607048005316</v>
      </c>
    </row>
    <row r="681" spans="1:9" ht="14.25">
      <c r="A681" s="123" t="s">
        <v>534</v>
      </c>
      <c r="B681" s="43" t="s">
        <v>40</v>
      </c>
      <c r="C681" s="44"/>
      <c r="D681" s="86">
        <f>E681*1.2</f>
        <v>1950</v>
      </c>
      <c r="E681" s="86">
        <f>F681*1.25</f>
        <v>1625</v>
      </c>
      <c r="F681" s="88">
        <v>1300</v>
      </c>
      <c r="G681" s="44">
        <v>1300</v>
      </c>
      <c r="H681" s="53">
        <v>1300</v>
      </c>
      <c r="I681" s="132">
        <v>4607048005323</v>
      </c>
    </row>
    <row r="682" spans="1:9" ht="23.25">
      <c r="A682" s="176" t="s">
        <v>613</v>
      </c>
      <c r="B682" s="177"/>
      <c r="C682" s="177"/>
      <c r="D682" s="178"/>
      <c r="E682" s="178"/>
      <c r="F682" s="178"/>
      <c r="G682" s="179"/>
      <c r="H682" s="179"/>
      <c r="I682" s="178"/>
    </row>
    <row r="755" ht="33" customHeight="1"/>
  </sheetData>
  <sheetProtection/>
  <mergeCells count="85">
    <mergeCell ref="A539:G539"/>
    <mergeCell ref="A543:G543"/>
    <mergeCell ref="A672:G672"/>
    <mergeCell ref="A677:G677"/>
    <mergeCell ref="A583:G583"/>
    <mergeCell ref="A596:G596"/>
    <mergeCell ref="A635:G635"/>
    <mergeCell ref="A640:G640"/>
    <mergeCell ref="A423:G423"/>
    <mergeCell ref="A430:H430"/>
    <mergeCell ref="A524:G524"/>
    <mergeCell ref="A527:G527"/>
    <mergeCell ref="A530:G530"/>
    <mergeCell ref="A534:G534"/>
    <mergeCell ref="A379:G379"/>
    <mergeCell ref="A365:G365"/>
    <mergeCell ref="A372:G372"/>
    <mergeCell ref="A469:G469"/>
    <mergeCell ref="A548:G548"/>
    <mergeCell ref="A618:G618"/>
    <mergeCell ref="A404:F404"/>
    <mergeCell ref="A409:F409"/>
    <mergeCell ref="A445:G445"/>
    <mergeCell ref="A457:G457"/>
    <mergeCell ref="A298:G298"/>
    <mergeCell ref="A307:G307"/>
    <mergeCell ref="A313:G313"/>
    <mergeCell ref="A332:G332"/>
    <mergeCell ref="A481:G481"/>
    <mergeCell ref="A415:H415"/>
    <mergeCell ref="A391:G391"/>
    <mergeCell ref="A359:F359"/>
    <mergeCell ref="A385:G385"/>
    <mergeCell ref="A398:G398"/>
    <mergeCell ref="A659:H659"/>
    <mergeCell ref="A256:G256"/>
    <mergeCell ref="A277:G277"/>
    <mergeCell ref="A285:G285"/>
    <mergeCell ref="A209:G209"/>
    <mergeCell ref="A224:G224"/>
    <mergeCell ref="A239:G239"/>
    <mergeCell ref="A249:G249"/>
    <mergeCell ref="A216:F216"/>
    <mergeCell ref="A353:G353"/>
    <mergeCell ref="A129:G129"/>
    <mergeCell ref="A139:G139"/>
    <mergeCell ref="A157:G157"/>
    <mergeCell ref="A203:G203"/>
    <mergeCell ref="A165:G165"/>
    <mergeCell ref="A173:G173"/>
    <mergeCell ref="A197:G197"/>
    <mergeCell ref="A20:G20"/>
    <mergeCell ref="A34:G34"/>
    <mergeCell ref="A73:G73"/>
    <mergeCell ref="A83:G83"/>
    <mergeCell ref="A62:G62"/>
    <mergeCell ref="A33:H33"/>
    <mergeCell ref="A19:D19"/>
    <mergeCell ref="A17:D17"/>
    <mergeCell ref="A18:D18"/>
    <mergeCell ref="A16:G16"/>
    <mergeCell ref="A437:H437"/>
    <mergeCell ref="A493:G493"/>
    <mergeCell ref="A128:H128"/>
    <mergeCell ref="A138:H138"/>
    <mergeCell ref="A156:H156"/>
    <mergeCell ref="A148:G148"/>
    <mergeCell ref="A556:G556"/>
    <mergeCell ref="A551:G551"/>
    <mergeCell ref="A513:G513"/>
    <mergeCell ref="A291:H291"/>
    <mergeCell ref="A263:G263"/>
    <mergeCell ref="A270:G270"/>
    <mergeCell ref="A339:G339"/>
    <mergeCell ref="A319:G319"/>
    <mergeCell ref="A346:G346"/>
    <mergeCell ref="A505:G505"/>
    <mergeCell ref="A119:G119"/>
    <mergeCell ref="A90:H90"/>
    <mergeCell ref="A110:H110"/>
    <mergeCell ref="A100:H100"/>
    <mergeCell ref="A118:H118"/>
    <mergeCell ref="A91:G91"/>
    <mergeCell ref="A101:G101"/>
    <mergeCell ref="A111:G111"/>
  </mergeCells>
  <hyperlinks>
    <hyperlink ref="B11" r:id="rId1" display="www.ifftextile.ru"/>
  </hyperlinks>
  <printOptions/>
  <pageMargins left="1.3779527559055118" right="0" top="0.1968503937007874" bottom="0.1968503937007874" header="0.5118110236220472" footer="0.2755905511811024"/>
  <pageSetup horizontalDpi="600" verticalDpi="600" orientation="portrait" paperSize="9" scale="54" r:id="rId3"/>
  <rowBreaks count="6" manualBreakCount="6">
    <brk id="99" max="8" man="1"/>
    <brk id="201" max="8" man="1"/>
    <brk id="296" max="8" man="1"/>
    <brk id="389" max="8" man="1"/>
    <brk id="491" max="8" man="1"/>
    <brk id="58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:IV7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</dc:creator>
  <cp:keywords/>
  <dc:description/>
  <cp:lastModifiedBy>Admin</cp:lastModifiedBy>
  <cp:lastPrinted>2010-02-13T13:38:08Z</cp:lastPrinted>
  <dcterms:created xsi:type="dcterms:W3CDTF">2005-11-12T10:21:53Z</dcterms:created>
  <dcterms:modified xsi:type="dcterms:W3CDTF">2010-03-23T09:34:55Z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